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MFRs" sheetId="1" r:id="rId1"/>
    <sheet name="Mortality v Run" sheetId="2" r:id="rId2"/>
  </sheets>
  <calcPr calcId="125725"/>
</workbook>
</file>

<file path=xl/calcChain.xml><?xml version="1.0" encoding="utf-8"?>
<calcChain xmlns="http://schemas.openxmlformats.org/spreadsheetml/2006/main">
  <c r="I6" i="2"/>
  <c r="M5"/>
  <c r="M6"/>
  <c r="M7"/>
  <c r="L4"/>
  <c r="M4" s="1"/>
  <c r="L3"/>
  <c r="M3" s="1"/>
  <c r="H7"/>
  <c r="I7" s="1"/>
  <c r="H5"/>
  <c r="I5" s="1"/>
  <c r="H4"/>
  <c r="I4" s="1"/>
  <c r="H3"/>
  <c r="I3" s="1"/>
</calcChain>
</file>

<file path=xl/sharedStrings.xml><?xml version="1.0" encoding="utf-8"?>
<sst xmlns="http://schemas.openxmlformats.org/spreadsheetml/2006/main" count="514" uniqueCount="117">
  <si>
    <t>Species</t>
  </si>
  <si>
    <t xml:space="preserve">chinook </t>
  </si>
  <si>
    <t>Sampled</t>
  </si>
  <si>
    <t>No</t>
  </si>
  <si>
    <t xml:space="preserve">Cause </t>
  </si>
  <si>
    <t>Unknown</t>
  </si>
  <si>
    <t>May</t>
  </si>
  <si>
    <t>Location</t>
  </si>
  <si>
    <t>Trashrack</t>
  </si>
  <si>
    <t xml:space="preserve">June </t>
  </si>
  <si>
    <t>CRITFC PIT  on 5 May</t>
  </si>
  <si>
    <t>lamprey</t>
  </si>
  <si>
    <t>chinook</t>
  </si>
  <si>
    <t>sockeye</t>
  </si>
  <si>
    <t>PIT - 3DD.00773B6D8F</t>
  </si>
  <si>
    <t>PIT - 3DD.00773BCA16</t>
  </si>
  <si>
    <t>Sample flume</t>
  </si>
  <si>
    <t>switchagte</t>
  </si>
  <si>
    <t>AFF lamprey trap</t>
  </si>
  <si>
    <t>Uknown</t>
  </si>
  <si>
    <t>Brail pool</t>
  </si>
  <si>
    <t>Lamprey</t>
  </si>
  <si>
    <t xml:space="preserve">July </t>
  </si>
  <si>
    <t>Chinook</t>
  </si>
  <si>
    <t>Unknown but observed swimming lethargically earlier in the day</t>
  </si>
  <si>
    <t>Sockeye</t>
  </si>
  <si>
    <t>During sample period.  Possible bycatch</t>
  </si>
  <si>
    <t>Water temp</t>
  </si>
  <si>
    <t>Salmon Adult</t>
  </si>
  <si>
    <t>Salmon Juv</t>
  </si>
  <si>
    <t>Tag (AFF sampled?)</t>
  </si>
  <si>
    <t>Stomach was punctured (possible avian predation?)</t>
  </si>
  <si>
    <t>U of I - PIT: 900.230000104283</t>
  </si>
  <si>
    <t>Suspected stress from lamprey flume trials.</t>
  </si>
  <si>
    <t>Holding tank</t>
  </si>
  <si>
    <t>U of I - PIT: 900.230000004677</t>
  </si>
  <si>
    <t xml:space="preserve">Suspected stress due to warm water and holding.  Temp in holding tank 71.6F </t>
  </si>
  <si>
    <t>Lamprey flume or holding tank?</t>
  </si>
  <si>
    <t xml:space="preserve">Brail pool </t>
  </si>
  <si>
    <t>During recovery</t>
  </si>
  <si>
    <t>CRITFC  PIT: 3DD.00773AF304</t>
  </si>
  <si>
    <t>CRITFC PIT: 3DD.00773AE365.</t>
  </si>
  <si>
    <t xml:space="preserve">No </t>
  </si>
  <si>
    <t xml:space="preserve">2014 Total </t>
  </si>
  <si>
    <t>June</t>
  </si>
  <si>
    <t>Yes.  U of I of June 2 and released at Dodson</t>
  </si>
  <si>
    <t>Sample flume at rubber flap</t>
  </si>
  <si>
    <t>Stuck in flume</t>
  </si>
  <si>
    <t xml:space="preserve">Unknown, bypass pipes suspected and removed. </t>
  </si>
  <si>
    <t>Unknown. Discovered during partial dewatering</t>
  </si>
  <si>
    <t>Yes</t>
  </si>
  <si>
    <t>U of I research tank</t>
  </si>
  <si>
    <t>Sampled on 18 June</t>
  </si>
  <si>
    <t>PIT unknown</t>
  </si>
  <si>
    <t>Uknown, not a sampled fish</t>
  </si>
  <si>
    <t>PIT: 3D9.1C2E038354.</t>
  </si>
  <si>
    <t>CRITFC PIT: 384.3B23AD8175.</t>
  </si>
  <si>
    <t>July</t>
  </si>
  <si>
    <t>Upstream of wooden baffle floating</t>
  </si>
  <si>
    <t>None</t>
  </si>
  <si>
    <t>AFF-2 Lamp trap</t>
  </si>
  <si>
    <t>Steelhead</t>
  </si>
  <si>
    <t>Floating downstream of baffle</t>
  </si>
  <si>
    <t xml:space="preserve">Chinook </t>
  </si>
  <si>
    <t>Baffle</t>
  </si>
  <si>
    <t>Between baffle and Trashrack</t>
  </si>
  <si>
    <t>PIT #384.3B23ADC651</t>
  </si>
  <si>
    <t>Large body injuries</t>
  </si>
  <si>
    <t>Sample Flume</t>
  </si>
  <si>
    <t>Sample fume</t>
  </si>
  <si>
    <t>Brail Pool</t>
  </si>
  <si>
    <t>Floated in from ladder?</t>
  </si>
  <si>
    <t>Netted alive then died in observation tank</t>
  </si>
  <si>
    <t>Yes, on 25-26 July  U of I PIT: 000.000183220669.</t>
  </si>
  <si>
    <t xml:space="preserve">Yes, on 26 July  CRITFC PIT:  384.3B23ADC20B. </t>
  </si>
  <si>
    <t>Handling?</t>
  </si>
  <si>
    <t>PIT: 3DD.00773B6893</t>
  </si>
  <si>
    <t>4, 1 minijack</t>
  </si>
  <si>
    <t>no</t>
  </si>
  <si>
    <t>brail pool</t>
  </si>
  <si>
    <t>unknown</t>
  </si>
  <si>
    <t>catwalk</t>
  </si>
  <si>
    <t>valve 15 trashrack</t>
  </si>
  <si>
    <t>dehydration</t>
  </si>
  <si>
    <t>anesthesia tank</t>
  </si>
  <si>
    <t>stuck in flume</t>
  </si>
  <si>
    <t>yes.  Pit 384.3B23AE0347</t>
  </si>
  <si>
    <t>return pool</t>
  </si>
  <si>
    <t>wound to side</t>
  </si>
  <si>
    <t>yes PIT 384.3B23ADE17E</t>
  </si>
  <si>
    <t>upstream of the collection pool</t>
  </si>
  <si>
    <t>2 - no.  1 - yes PIT 384.3B23AD4B84</t>
  </si>
  <si>
    <t>did not survive sampling</t>
  </si>
  <si>
    <t>coho</t>
  </si>
  <si>
    <t>5 - brail pool 1 - valve 15 trashrack</t>
  </si>
  <si>
    <t>yes 3DD.003BB93619</t>
  </si>
  <si>
    <t>yes 3DD.003BB93636</t>
  </si>
  <si>
    <t>jumped from transport tank</t>
  </si>
  <si>
    <t>sturgeon</t>
  </si>
  <si>
    <t>no water.  No inspection.</t>
  </si>
  <si>
    <t>SC</t>
  </si>
  <si>
    <t>CO</t>
  </si>
  <si>
    <t>BON Passage</t>
  </si>
  <si>
    <t>WA Shore Passage</t>
  </si>
  <si>
    <t>AFF Mortalities</t>
  </si>
  <si>
    <t>Mort % of WS Passage</t>
  </si>
  <si>
    <t>ST</t>
  </si>
  <si>
    <t>PL</t>
  </si>
  <si>
    <t>CH</t>
  </si>
  <si>
    <t>*Up to 8/10/14</t>
  </si>
  <si>
    <t>Chinook - minijack</t>
  </si>
  <si>
    <t>DS of the collection pool bulkhead</t>
  </si>
  <si>
    <t>PIT: 900.230000104894.</t>
  </si>
  <si>
    <t xml:space="preserve">Sample </t>
  </si>
  <si>
    <t>2013 Total</t>
  </si>
  <si>
    <t>as of 13 Aug</t>
  </si>
  <si>
    <t>94, 1 minijack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</si>
</sst>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FF66CC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9" fillId="0" borderId="0" xfId="0" applyFont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1" xfId="0" applyFont="1" applyBorder="1"/>
    <xf numFmtId="16" fontId="0" fillId="0" borderId="1" xfId="0" applyNumberFormat="1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16" fontId="1" fillId="0" borderId="1" xfId="0" applyNumberFormat="1" applyFont="1" applyBorder="1"/>
    <xf numFmtId="0" fontId="0" fillId="0" borderId="1" xfId="0" applyBorder="1" applyAlignment="1">
      <alignment horizontal="left"/>
    </xf>
    <xf numFmtId="0" fontId="5" fillId="0" borderId="1" xfId="0" applyFont="1" applyBorder="1"/>
    <xf numFmtId="16" fontId="5" fillId="0" borderId="1" xfId="0" applyNumberFormat="1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" fontId="6" fillId="0" borderId="1" xfId="0" applyNumberFormat="1" applyFont="1" applyBorder="1"/>
    <xf numFmtId="16" fontId="9" fillId="0" borderId="1" xfId="0" applyNumberFormat="1" applyFont="1" applyBorder="1"/>
    <xf numFmtId="0" fontId="10" fillId="0" borderId="1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0" xfId="0" applyFont="1"/>
    <xf numFmtId="16" fontId="11" fillId="0" borderId="1" xfId="0" applyNumberFormat="1" applyFont="1" applyBorder="1"/>
    <xf numFmtId="0" fontId="12" fillId="0" borderId="1" xfId="0" applyFont="1" applyBorder="1"/>
    <xf numFmtId="16" fontId="12" fillId="0" borderId="1" xfId="0" applyNumberFormat="1" applyFont="1" applyBorder="1"/>
    <xf numFmtId="0" fontId="12" fillId="0" borderId="1" xfId="0" applyFont="1" applyBorder="1" applyAlignment="1">
      <alignment horizontal="center"/>
    </xf>
    <xf numFmtId="0" fontId="12" fillId="0" borderId="0" xfId="0" applyFont="1"/>
    <xf numFmtId="0" fontId="7" fillId="0" borderId="1" xfId="0" applyFont="1" applyBorder="1"/>
    <xf numFmtId="0" fontId="2" fillId="0" borderId="3" xfId="0" applyFont="1" applyBorder="1"/>
    <xf numFmtId="0" fontId="13" fillId="0" borderId="2" xfId="0" applyFont="1" applyBorder="1"/>
    <xf numFmtId="0" fontId="9" fillId="0" borderId="0" xfId="0" applyFont="1" applyAlignment="1">
      <alignment horizontal="center"/>
    </xf>
    <xf numFmtId="0" fontId="0" fillId="0" borderId="0" xfId="0" applyBorder="1"/>
    <xf numFmtId="16" fontId="6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/>
    <xf numFmtId="0" fontId="1" fillId="0" borderId="0" xfId="0" applyFont="1" applyBorder="1"/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Border="1"/>
    <xf numFmtId="0" fontId="11" fillId="0" borderId="0" xfId="0" applyFont="1" applyBorder="1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41"/>
  <sheetViews>
    <sheetView tabSelected="1" zoomScaleNormal="100" workbookViewId="0">
      <pane ySplit="1" topLeftCell="A101" activePane="bottomLeft" state="frozen"/>
      <selection pane="bottomLeft" activeCell="F146" sqref="F146"/>
    </sheetView>
  </sheetViews>
  <sheetFormatPr defaultRowHeight="15"/>
  <cols>
    <col min="1" max="1" width="7.28515625" customWidth="1"/>
    <col min="2" max="2" width="11.7109375" customWidth="1"/>
    <col min="3" max="3" width="15.28515625" customWidth="1"/>
    <col min="4" max="4" width="14.85546875" style="1" customWidth="1"/>
    <col min="5" max="5" width="13.140625" style="1" customWidth="1"/>
    <col min="6" max="6" width="9.85546875" style="5" customWidth="1"/>
    <col min="7" max="7" width="27.7109375" customWidth="1"/>
    <col min="8" max="8" width="29.28515625" customWidth="1"/>
    <col min="9" max="9" width="5.7109375" style="1" customWidth="1"/>
    <col min="10" max="10" width="70" customWidth="1"/>
  </cols>
  <sheetData>
    <row r="1" spans="1:12" ht="15.75">
      <c r="B1" s="2"/>
      <c r="C1" s="18" t="s">
        <v>0</v>
      </c>
      <c r="D1" s="19" t="s">
        <v>28</v>
      </c>
      <c r="E1" s="19" t="s">
        <v>29</v>
      </c>
      <c r="F1" s="20" t="s">
        <v>21</v>
      </c>
      <c r="G1" s="18" t="s">
        <v>30</v>
      </c>
      <c r="H1" s="18" t="s">
        <v>7</v>
      </c>
      <c r="I1" s="19" t="s">
        <v>27</v>
      </c>
      <c r="J1" s="18" t="s">
        <v>4</v>
      </c>
    </row>
    <row r="2" spans="1:12" ht="15.75">
      <c r="A2" s="46">
        <v>2014</v>
      </c>
      <c r="B2" s="18"/>
      <c r="C2" s="18"/>
      <c r="D2" s="19"/>
      <c r="E2" s="19"/>
      <c r="F2" s="20"/>
      <c r="G2" s="18"/>
      <c r="H2" s="18"/>
      <c r="I2" s="19"/>
      <c r="J2" s="18"/>
    </row>
    <row r="3" spans="1:12" ht="18.75">
      <c r="A3" s="21" t="s">
        <v>6</v>
      </c>
      <c r="B3" s="22">
        <v>41771</v>
      </c>
      <c r="C3" s="8" t="s">
        <v>1</v>
      </c>
      <c r="D3" s="23">
        <v>1</v>
      </c>
      <c r="E3" s="23"/>
      <c r="F3" s="24"/>
      <c r="G3" s="8" t="s">
        <v>3</v>
      </c>
      <c r="H3" s="8" t="s">
        <v>8</v>
      </c>
      <c r="I3" s="23">
        <v>61.5</v>
      </c>
      <c r="J3" s="8" t="s">
        <v>5</v>
      </c>
    </row>
    <row r="4" spans="1:12">
      <c r="A4" s="8"/>
      <c r="B4" s="22">
        <v>41774</v>
      </c>
      <c r="C4" s="8" t="s">
        <v>1</v>
      </c>
      <c r="D4" s="23">
        <v>1</v>
      </c>
      <c r="E4" s="23"/>
      <c r="F4" s="24"/>
      <c r="G4" s="8" t="s">
        <v>10</v>
      </c>
      <c r="H4" s="8" t="s">
        <v>8</v>
      </c>
      <c r="I4" s="23">
        <v>60.8</v>
      </c>
      <c r="J4" s="8" t="s">
        <v>5</v>
      </c>
    </row>
    <row r="5" spans="1:12" ht="18.75">
      <c r="A5" s="21" t="s">
        <v>9</v>
      </c>
      <c r="B5" s="22">
        <v>41813</v>
      </c>
      <c r="C5" s="8" t="s">
        <v>12</v>
      </c>
      <c r="D5" s="23">
        <v>1</v>
      </c>
      <c r="E5" s="23"/>
      <c r="F5" s="24"/>
      <c r="G5" s="8" t="s">
        <v>14</v>
      </c>
      <c r="H5" s="8" t="s">
        <v>8</v>
      </c>
      <c r="I5" s="23">
        <v>61.5</v>
      </c>
      <c r="J5" s="8" t="s">
        <v>5</v>
      </c>
    </row>
    <row r="6" spans="1:12">
      <c r="A6" s="8"/>
      <c r="B6" s="22"/>
      <c r="C6" s="8" t="s">
        <v>12</v>
      </c>
      <c r="D6" s="23"/>
      <c r="E6" s="23">
        <v>1</v>
      </c>
      <c r="F6" s="24"/>
      <c r="G6" s="8" t="s">
        <v>3</v>
      </c>
      <c r="H6" s="8" t="s">
        <v>16</v>
      </c>
      <c r="I6" s="23"/>
      <c r="J6" s="8" t="s">
        <v>17</v>
      </c>
    </row>
    <row r="7" spans="1:12" s="16" customFormat="1">
      <c r="A7" s="26"/>
      <c r="B7" s="26"/>
      <c r="C7" s="26" t="s">
        <v>13</v>
      </c>
      <c r="D7" s="27">
        <v>1</v>
      </c>
      <c r="E7" s="27"/>
      <c r="F7" s="27"/>
      <c r="G7" s="26" t="s">
        <v>15</v>
      </c>
      <c r="H7" s="26" t="s">
        <v>8</v>
      </c>
      <c r="I7" s="27"/>
      <c r="J7" s="26" t="s">
        <v>5</v>
      </c>
    </row>
    <row r="8" spans="1:12">
      <c r="A8" s="8"/>
      <c r="B8" s="8"/>
      <c r="C8" s="25" t="s">
        <v>11</v>
      </c>
      <c r="D8" s="23"/>
      <c r="E8" s="23"/>
      <c r="F8" s="24">
        <v>1</v>
      </c>
      <c r="G8" s="25" t="s">
        <v>3</v>
      </c>
      <c r="H8" s="25"/>
      <c r="I8" s="24"/>
      <c r="J8" s="25" t="s">
        <v>5</v>
      </c>
    </row>
    <row r="9" spans="1:12" s="6" customFormat="1">
      <c r="A9" s="34"/>
      <c r="B9" s="35">
        <v>41815</v>
      </c>
      <c r="C9" s="34" t="s">
        <v>12</v>
      </c>
      <c r="D9" s="33"/>
      <c r="E9" s="33">
        <v>1</v>
      </c>
      <c r="F9" s="33"/>
      <c r="G9" s="34" t="s">
        <v>3</v>
      </c>
      <c r="H9" s="34" t="s">
        <v>18</v>
      </c>
      <c r="I9" s="33">
        <v>62.3</v>
      </c>
      <c r="J9" s="34" t="s">
        <v>5</v>
      </c>
    </row>
    <row r="10" spans="1:12">
      <c r="A10" s="8"/>
      <c r="B10" s="22">
        <v>41816</v>
      </c>
      <c r="C10" s="8" t="s">
        <v>1</v>
      </c>
      <c r="D10" s="23"/>
      <c r="E10" s="23">
        <v>1</v>
      </c>
      <c r="F10" s="24"/>
      <c r="G10" s="8" t="s">
        <v>3</v>
      </c>
      <c r="H10" s="8" t="s">
        <v>20</v>
      </c>
      <c r="I10" s="23">
        <v>62.5</v>
      </c>
      <c r="J10" s="8" t="s">
        <v>5</v>
      </c>
    </row>
    <row r="11" spans="1:12">
      <c r="A11" s="8"/>
      <c r="B11" s="8"/>
      <c r="C11" s="25" t="s">
        <v>21</v>
      </c>
      <c r="D11" s="23"/>
      <c r="E11" s="23"/>
      <c r="F11" s="24">
        <v>2</v>
      </c>
      <c r="G11" s="25" t="s">
        <v>3</v>
      </c>
      <c r="H11" s="25" t="s">
        <v>20</v>
      </c>
      <c r="I11" s="24"/>
      <c r="J11" s="25" t="s">
        <v>5</v>
      </c>
    </row>
    <row r="12" spans="1:12" ht="18.75">
      <c r="A12" s="21" t="s">
        <v>22</v>
      </c>
      <c r="B12" s="22">
        <v>41822</v>
      </c>
      <c r="C12" s="8" t="s">
        <v>23</v>
      </c>
      <c r="D12" s="23">
        <v>1</v>
      </c>
      <c r="E12" s="23"/>
      <c r="F12" s="24"/>
      <c r="G12" s="8" t="s">
        <v>3</v>
      </c>
      <c r="H12" s="8" t="s">
        <v>8</v>
      </c>
      <c r="I12" s="23">
        <v>64.900000000000006</v>
      </c>
      <c r="J12" s="8" t="s">
        <v>24</v>
      </c>
    </row>
    <row r="13" spans="1:12">
      <c r="A13" s="8"/>
      <c r="B13" s="28">
        <v>41824</v>
      </c>
      <c r="C13" s="25" t="s">
        <v>21</v>
      </c>
      <c r="D13" s="24"/>
      <c r="E13" s="24"/>
      <c r="F13" s="24">
        <v>4</v>
      </c>
      <c r="G13" s="25" t="s">
        <v>3</v>
      </c>
      <c r="H13" s="25" t="s">
        <v>8</v>
      </c>
      <c r="I13" s="24">
        <v>64.7</v>
      </c>
      <c r="J13" s="25" t="s">
        <v>5</v>
      </c>
      <c r="K13" s="4"/>
      <c r="L13" s="4"/>
    </row>
    <row r="14" spans="1:12">
      <c r="A14" s="8"/>
      <c r="B14" s="28">
        <v>41827</v>
      </c>
      <c r="C14" s="25" t="s">
        <v>21</v>
      </c>
      <c r="D14" s="24"/>
      <c r="E14" s="24"/>
      <c r="F14" s="24">
        <v>1</v>
      </c>
      <c r="G14" s="25" t="s">
        <v>3</v>
      </c>
      <c r="H14" s="25" t="s">
        <v>8</v>
      </c>
      <c r="I14" s="24">
        <v>65.900000000000006</v>
      </c>
      <c r="J14" s="25" t="s">
        <v>5</v>
      </c>
      <c r="K14" s="4"/>
    </row>
    <row r="15" spans="1:12">
      <c r="A15" s="8"/>
      <c r="B15" s="28">
        <v>41828</v>
      </c>
      <c r="C15" s="25" t="s">
        <v>21</v>
      </c>
      <c r="D15" s="24"/>
      <c r="E15" s="24"/>
      <c r="F15" s="24">
        <v>3</v>
      </c>
      <c r="G15" s="25" t="s">
        <v>3</v>
      </c>
      <c r="H15" s="25" t="s">
        <v>8</v>
      </c>
      <c r="I15" s="24">
        <v>66.599999999999994</v>
      </c>
      <c r="J15" s="25" t="s">
        <v>5</v>
      </c>
      <c r="K15" s="4"/>
    </row>
    <row r="16" spans="1:12" s="16" customFormat="1">
      <c r="A16" s="26"/>
      <c r="B16" s="36">
        <v>41830</v>
      </c>
      <c r="C16" s="26" t="s">
        <v>25</v>
      </c>
      <c r="D16" s="27">
        <v>1</v>
      </c>
      <c r="E16" s="27"/>
      <c r="F16" s="27"/>
      <c r="G16" s="26" t="s">
        <v>3</v>
      </c>
      <c r="H16" s="26" t="s">
        <v>20</v>
      </c>
      <c r="I16" s="27">
        <v>67.2</v>
      </c>
      <c r="J16" s="26" t="s">
        <v>26</v>
      </c>
    </row>
    <row r="17" spans="1:11" s="16" customFormat="1">
      <c r="A17" s="26"/>
      <c r="B17" s="36">
        <v>41831</v>
      </c>
      <c r="C17" s="26" t="s">
        <v>25</v>
      </c>
      <c r="D17" s="27">
        <v>1</v>
      </c>
      <c r="E17" s="27"/>
      <c r="F17" s="27"/>
      <c r="G17" s="26" t="s">
        <v>3</v>
      </c>
      <c r="H17" s="26" t="s">
        <v>8</v>
      </c>
      <c r="I17" s="27">
        <v>67.5</v>
      </c>
      <c r="J17" s="26" t="s">
        <v>31</v>
      </c>
    </row>
    <row r="18" spans="1:11">
      <c r="A18" s="8"/>
      <c r="B18" s="8"/>
      <c r="C18" s="25" t="s">
        <v>21</v>
      </c>
      <c r="D18" s="24"/>
      <c r="E18" s="24"/>
      <c r="F18" s="24">
        <v>1</v>
      </c>
      <c r="G18" s="25" t="s">
        <v>32</v>
      </c>
      <c r="H18" s="25" t="s">
        <v>37</v>
      </c>
      <c r="I18" s="24"/>
      <c r="J18" s="25" t="s">
        <v>33</v>
      </c>
      <c r="K18" s="4"/>
    </row>
    <row r="19" spans="1:11">
      <c r="A19" s="8"/>
      <c r="B19" s="28">
        <v>41833</v>
      </c>
      <c r="C19" s="25" t="s">
        <v>21</v>
      </c>
      <c r="D19" s="24"/>
      <c r="E19" s="24"/>
      <c r="F19" s="24">
        <v>1</v>
      </c>
      <c r="G19" s="25" t="s">
        <v>35</v>
      </c>
      <c r="H19" s="25" t="s">
        <v>34</v>
      </c>
      <c r="I19" s="24">
        <v>68.5</v>
      </c>
      <c r="J19" s="25" t="s">
        <v>36</v>
      </c>
      <c r="K19" s="4"/>
    </row>
    <row r="20" spans="1:11">
      <c r="A20" s="8"/>
      <c r="B20" s="28">
        <v>41836</v>
      </c>
      <c r="C20" s="25" t="s">
        <v>21</v>
      </c>
      <c r="D20" s="24"/>
      <c r="E20" s="24"/>
      <c r="F20" s="24">
        <v>6</v>
      </c>
      <c r="G20" s="25" t="s">
        <v>3</v>
      </c>
      <c r="H20" s="25" t="s">
        <v>8</v>
      </c>
      <c r="I20" s="24">
        <v>69.8</v>
      </c>
      <c r="J20" s="25" t="s">
        <v>5</v>
      </c>
      <c r="K20" s="4"/>
    </row>
    <row r="21" spans="1:11" s="16" customFormat="1">
      <c r="A21" s="26"/>
      <c r="B21" s="36">
        <v>41838</v>
      </c>
      <c r="C21" s="26" t="s">
        <v>25</v>
      </c>
      <c r="D21" s="27">
        <v>1</v>
      </c>
      <c r="E21" s="27"/>
      <c r="F21" s="27"/>
      <c r="G21" s="26" t="s">
        <v>40</v>
      </c>
      <c r="H21" s="26" t="s">
        <v>38</v>
      </c>
      <c r="I21" s="27">
        <v>69.3</v>
      </c>
      <c r="J21" s="26" t="s">
        <v>39</v>
      </c>
    </row>
    <row r="22" spans="1:11" s="16" customFormat="1">
      <c r="A22" s="26"/>
      <c r="B22" s="26"/>
      <c r="C22" s="26" t="s">
        <v>25</v>
      </c>
      <c r="D22" s="27">
        <v>3</v>
      </c>
      <c r="E22" s="27"/>
      <c r="F22" s="27"/>
      <c r="G22" s="26" t="s">
        <v>41</v>
      </c>
      <c r="H22" s="26" t="s">
        <v>8</v>
      </c>
      <c r="I22" s="27"/>
      <c r="J22" s="26" t="s">
        <v>5</v>
      </c>
    </row>
    <row r="23" spans="1:11">
      <c r="A23" s="8"/>
      <c r="B23" s="8"/>
      <c r="C23" s="25" t="s">
        <v>21</v>
      </c>
      <c r="D23" s="24"/>
      <c r="E23" s="24"/>
      <c r="F23" s="24">
        <v>6</v>
      </c>
      <c r="G23" s="25" t="s">
        <v>3</v>
      </c>
      <c r="H23" s="25" t="s">
        <v>8</v>
      </c>
      <c r="I23" s="24"/>
      <c r="J23" s="25" t="s">
        <v>5</v>
      </c>
      <c r="K23" s="4"/>
    </row>
    <row r="24" spans="1:11" s="16" customFormat="1">
      <c r="A24" s="26"/>
      <c r="B24" s="36">
        <v>41839</v>
      </c>
      <c r="C24" s="26" t="s">
        <v>25</v>
      </c>
      <c r="D24" s="27">
        <v>1</v>
      </c>
      <c r="E24" s="27"/>
      <c r="F24" s="27"/>
      <c r="G24" s="26" t="s">
        <v>42</v>
      </c>
      <c r="H24" s="26" t="s">
        <v>8</v>
      </c>
      <c r="I24" s="27">
        <v>69.2</v>
      </c>
      <c r="J24" s="26" t="s">
        <v>5</v>
      </c>
    </row>
    <row r="25" spans="1:11">
      <c r="A25" s="8"/>
      <c r="B25" s="28">
        <v>41840</v>
      </c>
      <c r="C25" s="25" t="s">
        <v>21</v>
      </c>
      <c r="D25" s="24"/>
      <c r="E25" s="24"/>
      <c r="F25" s="24">
        <v>2</v>
      </c>
      <c r="G25" s="25" t="s">
        <v>3</v>
      </c>
      <c r="H25" s="25" t="s">
        <v>8</v>
      </c>
      <c r="I25" s="24">
        <v>69.400000000000006</v>
      </c>
      <c r="J25" s="25" t="s">
        <v>5</v>
      </c>
    </row>
    <row r="26" spans="1:11" s="16" customFormat="1">
      <c r="A26" s="26"/>
      <c r="B26" s="36">
        <v>41847</v>
      </c>
      <c r="C26" s="26" t="s">
        <v>25</v>
      </c>
      <c r="D26" s="27">
        <v>2</v>
      </c>
      <c r="E26" s="27"/>
      <c r="F26" s="27"/>
      <c r="G26" s="26" t="s">
        <v>3</v>
      </c>
      <c r="H26" s="26" t="s">
        <v>8</v>
      </c>
      <c r="I26" s="27">
        <v>69.2</v>
      </c>
      <c r="J26" s="26" t="s">
        <v>5</v>
      </c>
    </row>
    <row r="27" spans="1:11">
      <c r="A27" s="8"/>
      <c r="B27" s="28">
        <v>41849</v>
      </c>
      <c r="C27" s="25" t="s">
        <v>21</v>
      </c>
      <c r="D27" s="24"/>
      <c r="E27" s="24"/>
      <c r="F27" s="24">
        <v>1</v>
      </c>
      <c r="G27" s="25" t="s">
        <v>3</v>
      </c>
      <c r="H27" s="25" t="s">
        <v>8</v>
      </c>
      <c r="I27" s="24">
        <v>69.8</v>
      </c>
      <c r="J27" s="25" t="s">
        <v>19</v>
      </c>
    </row>
    <row r="28" spans="1:11" s="16" customFormat="1">
      <c r="A28" s="26"/>
      <c r="B28" s="36">
        <v>41850</v>
      </c>
      <c r="C28" s="26" t="s">
        <v>25</v>
      </c>
      <c r="D28" s="27">
        <v>1</v>
      </c>
      <c r="E28" s="27"/>
      <c r="F28" s="27"/>
      <c r="G28" s="26" t="s">
        <v>76</v>
      </c>
      <c r="H28" s="26" t="s">
        <v>20</v>
      </c>
      <c r="I28" s="27"/>
      <c r="J28" s="26" t="s">
        <v>5</v>
      </c>
    </row>
    <row r="29" spans="1:11">
      <c r="A29" s="8"/>
      <c r="B29" s="35">
        <v>41852</v>
      </c>
      <c r="C29" s="8" t="s">
        <v>110</v>
      </c>
      <c r="D29" s="33">
        <v>1</v>
      </c>
      <c r="E29" s="33"/>
      <c r="F29" s="24"/>
      <c r="G29" s="34" t="s">
        <v>3</v>
      </c>
      <c r="H29" s="8" t="s">
        <v>8</v>
      </c>
      <c r="I29" s="33"/>
      <c r="J29" s="34" t="s">
        <v>5</v>
      </c>
    </row>
    <row r="30" spans="1:11">
      <c r="A30" s="50"/>
      <c r="B30" s="26"/>
      <c r="C30" s="25" t="s">
        <v>21</v>
      </c>
      <c r="D30" s="27"/>
      <c r="E30" s="27"/>
      <c r="F30" s="24">
        <v>1</v>
      </c>
      <c r="G30" s="55" t="s">
        <v>112</v>
      </c>
      <c r="H30" s="55" t="s">
        <v>113</v>
      </c>
      <c r="I30" s="27"/>
      <c r="J30" s="25" t="s">
        <v>19</v>
      </c>
    </row>
    <row r="31" spans="1:11">
      <c r="A31" s="50"/>
      <c r="B31" s="28">
        <v>41863</v>
      </c>
      <c r="C31" s="25" t="s">
        <v>21</v>
      </c>
      <c r="D31" s="33"/>
      <c r="E31" s="33"/>
      <c r="F31" s="24">
        <v>1</v>
      </c>
      <c r="G31" s="25" t="s">
        <v>3</v>
      </c>
      <c r="H31" s="25" t="s">
        <v>8</v>
      </c>
      <c r="I31" s="33"/>
      <c r="J31" s="25" t="s">
        <v>19</v>
      </c>
    </row>
    <row r="32" spans="1:11">
      <c r="A32" s="50"/>
      <c r="B32" s="51"/>
      <c r="C32" s="50"/>
      <c r="D32" s="52"/>
      <c r="E32" s="52"/>
      <c r="F32" s="53"/>
      <c r="G32" s="54"/>
      <c r="H32" s="50"/>
      <c r="I32" s="52"/>
      <c r="J32" s="54"/>
    </row>
    <row r="33" spans="1:10">
      <c r="B33" t="s">
        <v>43</v>
      </c>
      <c r="C33" t="s">
        <v>23</v>
      </c>
      <c r="D33" s="1" t="s">
        <v>77</v>
      </c>
      <c r="E33" s="1">
        <v>3</v>
      </c>
    </row>
    <row r="34" spans="1:10">
      <c r="C34" s="16" t="s">
        <v>25</v>
      </c>
      <c r="D34" s="49">
        <v>11</v>
      </c>
    </row>
    <row r="35" spans="1:10">
      <c r="B35" s="4"/>
      <c r="C35" s="4" t="s">
        <v>21</v>
      </c>
      <c r="D35" s="5"/>
      <c r="E35" s="5"/>
      <c r="F35" s="5">
        <v>30</v>
      </c>
    </row>
    <row r="37" spans="1:10" ht="21">
      <c r="A37" s="17">
        <v>2013</v>
      </c>
      <c r="B37" s="8"/>
      <c r="C37" s="18" t="s">
        <v>0</v>
      </c>
      <c r="D37" s="19" t="s">
        <v>28</v>
      </c>
      <c r="E37" s="19" t="s">
        <v>29</v>
      </c>
      <c r="F37" s="20" t="s">
        <v>21</v>
      </c>
      <c r="G37" s="18" t="s">
        <v>30</v>
      </c>
      <c r="H37" s="18" t="s">
        <v>7</v>
      </c>
      <c r="I37" s="19" t="s">
        <v>27</v>
      </c>
      <c r="J37" s="18" t="s">
        <v>4</v>
      </c>
    </row>
    <row r="38" spans="1:10" ht="18.75">
      <c r="A38" s="21" t="s">
        <v>6</v>
      </c>
      <c r="B38" s="22">
        <v>41790</v>
      </c>
      <c r="C38" s="8" t="s">
        <v>23</v>
      </c>
      <c r="D38" s="23">
        <v>1</v>
      </c>
      <c r="E38" s="23"/>
      <c r="F38" s="24"/>
      <c r="G38" s="8" t="s">
        <v>3</v>
      </c>
      <c r="H38" s="8" t="s">
        <v>58</v>
      </c>
      <c r="I38" s="23"/>
      <c r="J38" s="8" t="s">
        <v>5</v>
      </c>
    </row>
    <row r="39" spans="1:10" ht="18.75">
      <c r="A39" s="21" t="s">
        <v>44</v>
      </c>
      <c r="B39" s="22">
        <v>41794</v>
      </c>
      <c r="C39" s="8" t="s">
        <v>23</v>
      </c>
      <c r="D39" s="23">
        <v>1</v>
      </c>
      <c r="E39" s="23"/>
      <c r="F39" s="24"/>
      <c r="G39" s="8" t="s">
        <v>45</v>
      </c>
      <c r="H39" s="8" t="s">
        <v>8</v>
      </c>
      <c r="I39" s="23"/>
      <c r="J39" s="8" t="s">
        <v>5</v>
      </c>
    </row>
    <row r="40" spans="1:10">
      <c r="A40" s="8"/>
      <c r="B40" s="22">
        <v>41795</v>
      </c>
      <c r="C40" s="8" t="s">
        <v>23</v>
      </c>
      <c r="D40" s="23">
        <v>1</v>
      </c>
      <c r="E40" s="23"/>
      <c r="F40" s="24"/>
      <c r="G40" s="8" t="s">
        <v>3</v>
      </c>
      <c r="H40" s="8" t="s">
        <v>8</v>
      </c>
      <c r="I40" s="23"/>
      <c r="J40" s="8" t="s">
        <v>5</v>
      </c>
    </row>
    <row r="41" spans="1:10">
      <c r="A41" s="8"/>
      <c r="B41" s="22">
        <v>41801</v>
      </c>
      <c r="C41" s="8" t="s">
        <v>23</v>
      </c>
      <c r="D41" s="23">
        <v>1</v>
      </c>
      <c r="E41" s="23"/>
      <c r="F41" s="24"/>
      <c r="G41" s="8" t="s">
        <v>3</v>
      </c>
      <c r="H41" s="8" t="s">
        <v>8</v>
      </c>
      <c r="I41" s="23"/>
      <c r="J41" s="8" t="s">
        <v>5</v>
      </c>
    </row>
    <row r="42" spans="1:10">
      <c r="A42" s="8"/>
      <c r="B42" s="22">
        <v>41803</v>
      </c>
      <c r="C42" s="8" t="s">
        <v>23</v>
      </c>
      <c r="D42" s="23">
        <v>2</v>
      </c>
      <c r="E42" s="23"/>
      <c r="F42" s="24"/>
      <c r="G42" s="8" t="s">
        <v>42</v>
      </c>
      <c r="H42" s="8" t="s">
        <v>8</v>
      </c>
      <c r="I42" s="23"/>
      <c r="J42" s="8" t="s">
        <v>5</v>
      </c>
    </row>
    <row r="43" spans="1:10">
      <c r="A43" s="8"/>
      <c r="B43" s="8"/>
      <c r="C43" s="8" t="s">
        <v>23</v>
      </c>
      <c r="D43" s="23"/>
      <c r="E43" s="23">
        <v>1</v>
      </c>
      <c r="F43" s="24"/>
      <c r="G43" s="8" t="s">
        <v>42</v>
      </c>
      <c r="H43" s="8" t="s">
        <v>46</v>
      </c>
      <c r="I43" s="23"/>
      <c r="J43" s="8" t="s">
        <v>47</v>
      </c>
    </row>
    <row r="44" spans="1:10">
      <c r="A44" s="8"/>
      <c r="B44" s="25"/>
      <c r="C44" s="25" t="s">
        <v>21</v>
      </c>
      <c r="D44" s="24">
        <v>1</v>
      </c>
      <c r="E44" s="24"/>
      <c r="F44" s="24"/>
      <c r="G44" s="25" t="s">
        <v>42</v>
      </c>
      <c r="H44" s="25" t="s">
        <v>8</v>
      </c>
      <c r="I44" s="24"/>
      <c r="J44" s="25" t="s">
        <v>5</v>
      </c>
    </row>
    <row r="45" spans="1:10" s="4" customFormat="1">
      <c r="A45" s="25"/>
      <c r="B45" s="28">
        <v>41804</v>
      </c>
      <c r="C45" s="25" t="s">
        <v>21</v>
      </c>
      <c r="D45" s="24">
        <v>2</v>
      </c>
      <c r="E45" s="24"/>
      <c r="F45" s="24"/>
      <c r="G45" s="25" t="s">
        <v>3</v>
      </c>
      <c r="H45" s="25" t="s">
        <v>8</v>
      </c>
      <c r="I45" s="24"/>
      <c r="J45" s="25" t="s">
        <v>5</v>
      </c>
    </row>
    <row r="46" spans="1:10">
      <c r="A46" s="8"/>
      <c r="B46" s="22">
        <v>41805</v>
      </c>
      <c r="C46" s="8" t="s">
        <v>23</v>
      </c>
      <c r="D46" s="23">
        <v>1</v>
      </c>
      <c r="E46" s="23"/>
      <c r="F46" s="24"/>
      <c r="G46" s="8" t="s">
        <v>3</v>
      </c>
      <c r="H46" s="8" t="s">
        <v>8</v>
      </c>
      <c r="I46" s="23"/>
      <c r="J46" s="8" t="s">
        <v>5</v>
      </c>
    </row>
    <row r="47" spans="1:10" s="16" customFormat="1">
      <c r="A47" s="26"/>
      <c r="B47" s="26"/>
      <c r="C47" s="26" t="s">
        <v>25</v>
      </c>
      <c r="D47" s="27">
        <v>1</v>
      </c>
      <c r="E47" s="27"/>
      <c r="F47" s="27"/>
      <c r="G47" s="26" t="s">
        <v>3</v>
      </c>
      <c r="H47" s="26" t="s">
        <v>8</v>
      </c>
      <c r="I47" s="27"/>
      <c r="J47" s="26" t="s">
        <v>5</v>
      </c>
    </row>
    <row r="48" spans="1:10">
      <c r="A48" s="8"/>
      <c r="B48" s="22">
        <v>41806</v>
      </c>
      <c r="C48" s="8" t="s">
        <v>23</v>
      </c>
      <c r="D48" s="23">
        <v>2</v>
      </c>
      <c r="E48" s="23"/>
      <c r="F48" s="24"/>
      <c r="G48" s="8" t="s">
        <v>3</v>
      </c>
      <c r="H48" s="8" t="s">
        <v>8</v>
      </c>
      <c r="I48" s="23"/>
      <c r="J48" s="8" t="s">
        <v>48</v>
      </c>
    </row>
    <row r="49" spans="1:15">
      <c r="A49" s="8"/>
      <c r="B49" s="28">
        <v>41807</v>
      </c>
      <c r="C49" s="25" t="s">
        <v>21</v>
      </c>
      <c r="D49" s="23"/>
      <c r="E49" s="24"/>
      <c r="F49" s="24">
        <v>1</v>
      </c>
      <c r="G49" s="25" t="s">
        <v>3</v>
      </c>
      <c r="H49" s="25" t="s">
        <v>8</v>
      </c>
      <c r="I49" s="24"/>
      <c r="J49" s="25" t="s">
        <v>5</v>
      </c>
      <c r="K49" s="4"/>
    </row>
    <row r="50" spans="1:15">
      <c r="A50" s="8"/>
      <c r="B50" s="28">
        <v>41808</v>
      </c>
      <c r="C50" s="25" t="s">
        <v>21</v>
      </c>
      <c r="D50" s="23"/>
      <c r="E50" s="24"/>
      <c r="F50" s="24">
        <v>1</v>
      </c>
      <c r="G50" s="25" t="s">
        <v>3</v>
      </c>
      <c r="H50" s="25" t="s">
        <v>8</v>
      </c>
      <c r="I50" s="24"/>
      <c r="J50" s="25" t="s">
        <v>49</v>
      </c>
      <c r="K50" s="4"/>
      <c r="L50" s="4"/>
      <c r="M50" s="4"/>
      <c r="N50" s="4"/>
      <c r="O50" s="4"/>
    </row>
    <row r="51" spans="1:15">
      <c r="A51" s="8"/>
      <c r="B51" s="28">
        <v>41809</v>
      </c>
      <c r="C51" s="25" t="s">
        <v>21</v>
      </c>
      <c r="D51" s="23"/>
      <c r="E51" s="24"/>
      <c r="F51" s="24">
        <v>1</v>
      </c>
      <c r="G51" s="25" t="s">
        <v>50</v>
      </c>
      <c r="H51" s="25" t="s">
        <v>51</v>
      </c>
      <c r="I51" s="23"/>
      <c r="J51" s="25" t="s">
        <v>52</v>
      </c>
    </row>
    <row r="52" spans="1:15">
      <c r="A52" s="8"/>
      <c r="B52" s="22">
        <v>41816</v>
      </c>
      <c r="C52" s="8" t="s">
        <v>110</v>
      </c>
      <c r="D52" s="23">
        <v>1</v>
      </c>
      <c r="E52" s="23"/>
      <c r="F52" s="24"/>
      <c r="G52" s="8" t="s">
        <v>53</v>
      </c>
      <c r="H52" s="29" t="s">
        <v>20</v>
      </c>
      <c r="I52" s="29"/>
      <c r="J52" s="29" t="s">
        <v>54</v>
      </c>
    </row>
    <row r="53" spans="1:15">
      <c r="A53" s="8"/>
      <c r="B53" s="22">
        <v>41817</v>
      </c>
      <c r="C53" s="8" t="s">
        <v>23</v>
      </c>
      <c r="D53" s="23">
        <v>1</v>
      </c>
      <c r="E53" s="23"/>
      <c r="F53" s="24"/>
      <c r="G53" s="8" t="s">
        <v>55</v>
      </c>
      <c r="H53" s="8" t="s">
        <v>8</v>
      </c>
      <c r="I53" s="23"/>
      <c r="J53" s="8" t="s">
        <v>5</v>
      </c>
    </row>
    <row r="54" spans="1:15">
      <c r="A54" s="8"/>
      <c r="B54" s="25"/>
      <c r="C54" s="25" t="s">
        <v>21</v>
      </c>
      <c r="D54" s="23"/>
      <c r="E54" s="24"/>
      <c r="F54" s="24">
        <v>2</v>
      </c>
      <c r="G54" s="25" t="s">
        <v>3</v>
      </c>
      <c r="H54" s="25" t="s">
        <v>8</v>
      </c>
      <c r="I54" s="24"/>
      <c r="J54" s="25" t="s">
        <v>5</v>
      </c>
      <c r="K54" s="4"/>
    </row>
    <row r="55" spans="1:15" s="16" customFormat="1">
      <c r="A55" s="26"/>
      <c r="B55" s="26"/>
      <c r="C55" s="26" t="s">
        <v>25</v>
      </c>
      <c r="D55" s="27">
        <v>1</v>
      </c>
      <c r="E55" s="27"/>
      <c r="F55" s="27"/>
      <c r="G55" s="26" t="s">
        <v>56</v>
      </c>
      <c r="H55" s="26" t="s">
        <v>20</v>
      </c>
      <c r="I55" s="27"/>
      <c r="J55" s="26" t="s">
        <v>2</v>
      </c>
    </row>
    <row r="56" spans="1:15">
      <c r="A56" s="8"/>
      <c r="B56" s="28">
        <v>41820</v>
      </c>
      <c r="C56" s="25" t="s">
        <v>21</v>
      </c>
      <c r="D56" s="24"/>
      <c r="E56" s="24"/>
      <c r="F56" s="24">
        <v>4</v>
      </c>
      <c r="G56" s="25" t="s">
        <v>59</v>
      </c>
      <c r="H56" s="25" t="s">
        <v>8</v>
      </c>
      <c r="I56" s="24"/>
      <c r="J56" s="25" t="s">
        <v>5</v>
      </c>
    </row>
    <row r="57" spans="1:15" s="16" customFormat="1" ht="18.75">
      <c r="A57" s="37" t="s">
        <v>57</v>
      </c>
      <c r="B57" s="36">
        <v>41821</v>
      </c>
      <c r="C57" s="26" t="s">
        <v>25</v>
      </c>
      <c r="D57" s="27">
        <v>1</v>
      </c>
      <c r="E57" s="27"/>
      <c r="F57" s="27"/>
      <c r="G57" s="26" t="s">
        <v>3</v>
      </c>
      <c r="H57" s="26" t="s">
        <v>60</v>
      </c>
      <c r="I57" s="27"/>
      <c r="J57" s="26" t="s">
        <v>5</v>
      </c>
    </row>
    <row r="58" spans="1:15">
      <c r="A58" s="8"/>
      <c r="B58" s="8"/>
      <c r="C58" s="8" t="s">
        <v>110</v>
      </c>
      <c r="D58" s="23">
        <v>1</v>
      </c>
      <c r="E58" s="23"/>
      <c r="F58" s="24"/>
      <c r="G58" s="8" t="s">
        <v>3</v>
      </c>
      <c r="H58" s="29" t="s">
        <v>20</v>
      </c>
      <c r="I58" s="23"/>
      <c r="J58" s="8" t="s">
        <v>5</v>
      </c>
    </row>
    <row r="59" spans="1:15">
      <c r="A59" s="8"/>
      <c r="B59" s="25"/>
      <c r="C59" s="25" t="s">
        <v>21</v>
      </c>
      <c r="D59" s="24"/>
      <c r="E59" s="24"/>
      <c r="F59" s="24">
        <v>1</v>
      </c>
      <c r="G59" s="25" t="s">
        <v>3</v>
      </c>
      <c r="H59" s="25" t="s">
        <v>8</v>
      </c>
      <c r="I59" s="24"/>
      <c r="J59" s="25" t="s">
        <v>5</v>
      </c>
    </row>
    <row r="60" spans="1:15">
      <c r="A60" s="8"/>
      <c r="B60" s="28">
        <v>41825</v>
      </c>
      <c r="C60" s="25" t="s">
        <v>21</v>
      </c>
      <c r="D60" s="24"/>
      <c r="E60" s="24"/>
      <c r="F60" s="24">
        <v>3</v>
      </c>
      <c r="G60" s="25" t="s">
        <v>3</v>
      </c>
      <c r="H60" s="25" t="s">
        <v>8</v>
      </c>
      <c r="I60" s="24"/>
      <c r="J60" s="25" t="s">
        <v>5</v>
      </c>
    </row>
    <row r="61" spans="1:15" s="3" customFormat="1">
      <c r="A61" s="30"/>
      <c r="B61" s="31">
        <v>41828</v>
      </c>
      <c r="C61" s="30" t="s">
        <v>61</v>
      </c>
      <c r="D61" s="32">
        <v>1</v>
      </c>
      <c r="E61" s="32"/>
      <c r="F61" s="32"/>
      <c r="G61" s="30" t="s">
        <v>3</v>
      </c>
      <c r="H61" s="30" t="s">
        <v>62</v>
      </c>
      <c r="I61" s="32"/>
      <c r="J61" s="30" t="s">
        <v>5</v>
      </c>
    </row>
    <row r="62" spans="1:15">
      <c r="A62" s="8"/>
      <c r="B62" s="8"/>
      <c r="C62" s="25" t="s">
        <v>21</v>
      </c>
      <c r="D62" s="24"/>
      <c r="E62" s="24"/>
      <c r="F62" s="24">
        <v>1</v>
      </c>
      <c r="G62" s="25" t="s">
        <v>3</v>
      </c>
      <c r="H62" s="25" t="s">
        <v>62</v>
      </c>
      <c r="I62" s="24"/>
      <c r="J62" s="25" t="s">
        <v>5</v>
      </c>
    </row>
    <row r="63" spans="1:15">
      <c r="A63" s="8"/>
      <c r="B63" s="22">
        <v>41829</v>
      </c>
      <c r="C63" s="8" t="s">
        <v>110</v>
      </c>
      <c r="D63" s="33">
        <v>1</v>
      </c>
      <c r="E63" s="33"/>
      <c r="F63" s="24"/>
      <c r="G63" s="34" t="s">
        <v>3</v>
      </c>
      <c r="H63" s="34" t="s">
        <v>16</v>
      </c>
      <c r="I63" s="33"/>
      <c r="J63" s="34" t="s">
        <v>47</v>
      </c>
      <c r="K63" s="6"/>
    </row>
    <row r="64" spans="1:15">
      <c r="A64" s="8"/>
      <c r="B64" s="28">
        <v>41830</v>
      </c>
      <c r="C64" s="25" t="s">
        <v>21</v>
      </c>
      <c r="D64" s="24"/>
      <c r="E64" s="24"/>
      <c r="F64" s="24">
        <v>1</v>
      </c>
      <c r="G64" s="25" t="s">
        <v>3</v>
      </c>
      <c r="H64" s="25" t="s">
        <v>64</v>
      </c>
      <c r="I64" s="24"/>
      <c r="J64" s="25" t="s">
        <v>5</v>
      </c>
    </row>
    <row r="65" spans="1:10">
      <c r="A65" s="8"/>
      <c r="B65" s="22">
        <v>41832</v>
      </c>
      <c r="C65" s="8" t="s">
        <v>23</v>
      </c>
      <c r="D65" s="23">
        <v>4</v>
      </c>
      <c r="E65" s="23"/>
      <c r="F65" s="24"/>
      <c r="G65" s="8" t="s">
        <v>3</v>
      </c>
      <c r="H65" s="8" t="s">
        <v>65</v>
      </c>
      <c r="I65" s="23"/>
      <c r="J65" s="8" t="s">
        <v>5</v>
      </c>
    </row>
    <row r="66" spans="1:10" s="16" customFormat="1">
      <c r="A66" s="26"/>
      <c r="B66" s="26"/>
      <c r="C66" s="26" t="s">
        <v>25</v>
      </c>
      <c r="D66" s="27">
        <v>4</v>
      </c>
      <c r="E66" s="27"/>
      <c r="F66" s="27"/>
      <c r="G66" s="26" t="s">
        <v>3</v>
      </c>
      <c r="H66" s="26" t="s">
        <v>65</v>
      </c>
      <c r="I66" s="27"/>
      <c r="J66" s="26" t="s">
        <v>5</v>
      </c>
    </row>
    <row r="67" spans="1:10">
      <c r="A67" s="8"/>
      <c r="B67" s="8"/>
      <c r="C67" s="25" t="s">
        <v>21</v>
      </c>
      <c r="D67" s="24"/>
      <c r="E67" s="24"/>
      <c r="F67" s="24">
        <v>2</v>
      </c>
      <c r="G67" s="25" t="s">
        <v>3</v>
      </c>
      <c r="H67" s="25" t="s">
        <v>65</v>
      </c>
      <c r="I67" s="24"/>
      <c r="J67" s="25" t="s">
        <v>5</v>
      </c>
    </row>
    <row r="68" spans="1:10">
      <c r="A68" s="8"/>
      <c r="B68" s="22">
        <v>41833</v>
      </c>
      <c r="C68" s="8" t="s">
        <v>23</v>
      </c>
      <c r="D68" s="23"/>
      <c r="E68" s="23">
        <v>1</v>
      </c>
      <c r="F68" s="24"/>
      <c r="G68" s="8"/>
      <c r="H68" s="8" t="s">
        <v>65</v>
      </c>
      <c r="I68" s="23"/>
      <c r="J68" s="8" t="s">
        <v>5</v>
      </c>
    </row>
    <row r="69" spans="1:10">
      <c r="A69" s="8"/>
      <c r="B69" s="8"/>
      <c r="C69" s="25" t="s">
        <v>21</v>
      </c>
      <c r="D69" s="24"/>
      <c r="E69" s="24"/>
      <c r="F69" s="24">
        <v>2</v>
      </c>
      <c r="G69" s="25" t="s">
        <v>3</v>
      </c>
      <c r="H69" s="25" t="s">
        <v>65</v>
      </c>
      <c r="I69" s="24"/>
      <c r="J69" s="25" t="s">
        <v>5</v>
      </c>
    </row>
    <row r="70" spans="1:10">
      <c r="A70" s="8"/>
      <c r="B70" s="22">
        <v>41836</v>
      </c>
      <c r="C70" s="8" t="s">
        <v>63</v>
      </c>
      <c r="D70" s="23">
        <v>2</v>
      </c>
      <c r="E70" s="23"/>
      <c r="F70" s="24"/>
      <c r="G70" s="8" t="s">
        <v>3</v>
      </c>
      <c r="H70" s="8" t="s">
        <v>65</v>
      </c>
      <c r="I70" s="23"/>
      <c r="J70" s="8" t="s">
        <v>67</v>
      </c>
    </row>
    <row r="71" spans="1:10" s="16" customFormat="1">
      <c r="A71" s="26"/>
      <c r="B71" s="26"/>
      <c r="C71" s="26" t="s">
        <v>25</v>
      </c>
      <c r="D71" s="27">
        <v>1</v>
      </c>
      <c r="E71" s="27"/>
      <c r="F71" s="27"/>
      <c r="G71" s="26" t="s">
        <v>66</v>
      </c>
      <c r="H71" s="26" t="s">
        <v>65</v>
      </c>
      <c r="I71" s="27"/>
      <c r="J71" s="26" t="s">
        <v>5</v>
      </c>
    </row>
    <row r="72" spans="1:10">
      <c r="A72" s="8"/>
      <c r="B72" s="8"/>
      <c r="C72" s="25" t="s">
        <v>21</v>
      </c>
      <c r="D72" s="24"/>
      <c r="E72" s="24"/>
      <c r="F72" s="24">
        <v>3</v>
      </c>
      <c r="G72" s="25" t="s">
        <v>3</v>
      </c>
      <c r="H72" s="25" t="s">
        <v>65</v>
      </c>
      <c r="I72" s="24"/>
      <c r="J72" s="25" t="s">
        <v>5</v>
      </c>
    </row>
    <row r="73" spans="1:10">
      <c r="A73" s="8"/>
      <c r="B73" s="22">
        <v>41838</v>
      </c>
      <c r="C73" s="8" t="s">
        <v>63</v>
      </c>
      <c r="D73" s="23"/>
      <c r="E73" s="23">
        <v>1</v>
      </c>
      <c r="F73" s="24"/>
      <c r="G73" s="8" t="s">
        <v>3</v>
      </c>
      <c r="H73" s="8" t="s">
        <v>68</v>
      </c>
      <c r="I73" s="23"/>
      <c r="J73" s="8" t="s">
        <v>69</v>
      </c>
    </row>
    <row r="74" spans="1:10" s="16" customFormat="1">
      <c r="A74" s="26"/>
      <c r="B74" s="26"/>
      <c r="C74" s="26" t="s">
        <v>25</v>
      </c>
      <c r="D74" s="27">
        <v>1</v>
      </c>
      <c r="E74" s="27"/>
      <c r="F74" s="27"/>
      <c r="G74" s="26" t="s">
        <v>3</v>
      </c>
      <c r="H74" s="26" t="s">
        <v>70</v>
      </c>
      <c r="I74" s="27"/>
      <c r="J74" s="26" t="s">
        <v>71</v>
      </c>
    </row>
    <row r="75" spans="1:10">
      <c r="A75" s="8"/>
      <c r="B75" s="28">
        <v>41841</v>
      </c>
      <c r="C75" s="25" t="s">
        <v>21</v>
      </c>
      <c r="D75" s="24"/>
      <c r="E75" s="24"/>
      <c r="F75" s="24">
        <v>1</v>
      </c>
      <c r="G75" s="25" t="s">
        <v>3</v>
      </c>
      <c r="H75" s="25" t="s">
        <v>8</v>
      </c>
      <c r="I75" s="24"/>
      <c r="J75" s="25" t="s">
        <v>5</v>
      </c>
    </row>
    <row r="76" spans="1:10">
      <c r="A76" s="8"/>
      <c r="B76" s="22">
        <v>41842</v>
      </c>
      <c r="C76" s="8" t="s">
        <v>23</v>
      </c>
      <c r="D76" s="23">
        <v>1</v>
      </c>
      <c r="E76" s="23"/>
      <c r="F76" s="24"/>
      <c r="G76" s="8" t="s">
        <v>3</v>
      </c>
      <c r="H76" s="8" t="s">
        <v>65</v>
      </c>
      <c r="I76" s="23"/>
      <c r="J76" s="8" t="s">
        <v>72</v>
      </c>
    </row>
    <row r="77" spans="1:10">
      <c r="A77" s="8"/>
      <c r="B77" s="22">
        <v>41843</v>
      </c>
      <c r="C77" s="8" t="s">
        <v>110</v>
      </c>
      <c r="D77" s="33">
        <v>1</v>
      </c>
      <c r="E77" s="33"/>
      <c r="F77" s="24"/>
      <c r="G77" s="34" t="s">
        <v>3</v>
      </c>
      <c r="H77" s="34" t="s">
        <v>8</v>
      </c>
      <c r="I77" s="33"/>
      <c r="J77" s="34" t="s">
        <v>5</v>
      </c>
    </row>
    <row r="78" spans="1:10">
      <c r="A78" s="8"/>
      <c r="B78" s="8"/>
      <c r="C78" s="25" t="s">
        <v>21</v>
      </c>
      <c r="D78" s="24"/>
      <c r="E78" s="24"/>
      <c r="F78" s="24">
        <v>4</v>
      </c>
      <c r="G78" s="25" t="s">
        <v>3</v>
      </c>
      <c r="H78" s="25" t="s">
        <v>8</v>
      </c>
      <c r="I78" s="24"/>
      <c r="J78" s="25" t="s">
        <v>5</v>
      </c>
    </row>
    <row r="79" spans="1:10">
      <c r="A79" s="8"/>
      <c r="B79" s="28">
        <v>41844</v>
      </c>
      <c r="C79" s="25" t="s">
        <v>21</v>
      </c>
      <c r="D79" s="24"/>
      <c r="E79" s="24"/>
      <c r="F79" s="24">
        <v>2</v>
      </c>
      <c r="G79" s="25" t="s">
        <v>3</v>
      </c>
      <c r="H79" s="25" t="s">
        <v>8</v>
      </c>
      <c r="I79" s="24"/>
      <c r="J79" s="25" t="s">
        <v>5</v>
      </c>
    </row>
    <row r="80" spans="1:10" s="16" customFormat="1">
      <c r="A80" s="26"/>
      <c r="B80" s="36">
        <v>41846</v>
      </c>
      <c r="C80" s="26" t="s">
        <v>25</v>
      </c>
      <c r="D80" s="27">
        <v>1</v>
      </c>
      <c r="E80" s="27"/>
      <c r="F80" s="27"/>
      <c r="G80" s="26" t="s">
        <v>74</v>
      </c>
      <c r="H80" s="26" t="s">
        <v>5</v>
      </c>
      <c r="I80" s="27"/>
      <c r="J80" s="26" t="s">
        <v>75</v>
      </c>
    </row>
    <row r="81" spans="1:10">
      <c r="A81" s="8"/>
      <c r="B81" s="8"/>
      <c r="C81" s="25" t="s">
        <v>21</v>
      </c>
      <c r="D81" s="24"/>
      <c r="E81" s="24"/>
      <c r="F81" s="24">
        <v>1</v>
      </c>
      <c r="G81" s="25" t="s">
        <v>73</v>
      </c>
      <c r="H81" s="25" t="s">
        <v>5</v>
      </c>
      <c r="I81" s="24"/>
      <c r="J81" s="25" t="s">
        <v>75</v>
      </c>
    </row>
    <row r="82" spans="1:10">
      <c r="A82" s="8"/>
      <c r="B82" s="28">
        <v>41849</v>
      </c>
      <c r="C82" s="25" t="s">
        <v>21</v>
      </c>
      <c r="D82" s="24"/>
      <c r="E82" s="24"/>
      <c r="F82" s="24">
        <v>1</v>
      </c>
      <c r="G82" s="25" t="s">
        <v>3</v>
      </c>
      <c r="H82" s="25" t="s">
        <v>8</v>
      </c>
      <c r="I82" s="24"/>
      <c r="J82" s="25" t="s">
        <v>5</v>
      </c>
    </row>
    <row r="83" spans="1:10">
      <c r="A83" s="8"/>
      <c r="B83" s="22">
        <v>41851</v>
      </c>
      <c r="C83" s="34" t="s">
        <v>23</v>
      </c>
      <c r="D83" s="23"/>
      <c r="E83" s="23">
        <v>1</v>
      </c>
      <c r="F83" s="24"/>
      <c r="G83" s="25" t="s">
        <v>78</v>
      </c>
      <c r="H83" s="25" t="s">
        <v>79</v>
      </c>
      <c r="I83" s="23"/>
      <c r="J83" s="25" t="s">
        <v>80</v>
      </c>
    </row>
    <row r="84" spans="1:10" s="4" customFormat="1">
      <c r="A84" s="25"/>
      <c r="B84" s="28">
        <v>41854</v>
      </c>
      <c r="C84" s="25" t="s">
        <v>11</v>
      </c>
      <c r="D84" s="24"/>
      <c r="E84" s="24"/>
      <c r="F84" s="24">
        <v>1</v>
      </c>
      <c r="G84" s="25" t="s">
        <v>78</v>
      </c>
      <c r="H84" s="25" t="s">
        <v>81</v>
      </c>
      <c r="I84" s="24"/>
      <c r="J84" s="25" t="s">
        <v>83</v>
      </c>
    </row>
    <row r="85" spans="1:10" s="4" customFormat="1">
      <c r="A85" s="25"/>
      <c r="B85" s="28">
        <v>41855</v>
      </c>
      <c r="C85" s="25" t="s">
        <v>11</v>
      </c>
      <c r="D85" s="24"/>
      <c r="E85" s="24"/>
      <c r="F85" s="24">
        <v>1</v>
      </c>
      <c r="G85" s="25" t="s">
        <v>78</v>
      </c>
      <c r="H85" s="25" t="s">
        <v>82</v>
      </c>
      <c r="I85" s="24"/>
      <c r="J85" s="25" t="s">
        <v>80</v>
      </c>
    </row>
    <row r="86" spans="1:10">
      <c r="A86" s="8"/>
      <c r="B86" s="22">
        <v>41864</v>
      </c>
      <c r="C86" s="8" t="s">
        <v>23</v>
      </c>
      <c r="D86" s="23">
        <v>1</v>
      </c>
      <c r="E86" s="23"/>
      <c r="F86" s="24"/>
      <c r="G86" s="8" t="s">
        <v>78</v>
      </c>
      <c r="H86" s="8" t="s">
        <v>82</v>
      </c>
      <c r="I86" s="23"/>
      <c r="J86" s="8"/>
    </row>
    <row r="87" spans="1:10" s="4" customFormat="1">
      <c r="A87" s="25"/>
      <c r="B87" s="25"/>
      <c r="C87" s="25" t="s">
        <v>11</v>
      </c>
      <c r="D87" s="24"/>
      <c r="E87" s="24"/>
      <c r="F87" s="24">
        <v>4</v>
      </c>
      <c r="G87" s="25" t="s">
        <v>78</v>
      </c>
      <c r="H87" s="25" t="s">
        <v>82</v>
      </c>
      <c r="I87" s="24"/>
      <c r="J87" s="25"/>
    </row>
    <row r="88" spans="1:10">
      <c r="A88" s="8"/>
      <c r="B88" s="22">
        <v>41865</v>
      </c>
      <c r="C88" s="8" t="s">
        <v>110</v>
      </c>
      <c r="D88" s="23">
        <v>1</v>
      </c>
      <c r="E88" s="23"/>
      <c r="F88" s="24"/>
      <c r="G88" s="8" t="s">
        <v>78</v>
      </c>
      <c r="H88" s="8" t="s">
        <v>84</v>
      </c>
      <c r="I88" s="23"/>
      <c r="J88" s="8" t="s">
        <v>85</v>
      </c>
    </row>
    <row r="89" spans="1:10">
      <c r="A89" s="8"/>
      <c r="B89" s="22">
        <v>41870</v>
      </c>
      <c r="C89" s="8" t="s">
        <v>12</v>
      </c>
      <c r="D89" s="23">
        <v>1</v>
      </c>
      <c r="E89" s="23"/>
      <c r="F89" s="24"/>
      <c r="G89" s="8" t="s">
        <v>86</v>
      </c>
      <c r="H89" s="8" t="s">
        <v>87</v>
      </c>
      <c r="I89" s="23"/>
      <c r="J89" s="8" t="s">
        <v>88</v>
      </c>
    </row>
    <row r="90" spans="1:10">
      <c r="A90" s="8"/>
      <c r="B90" s="22">
        <v>41874</v>
      </c>
      <c r="C90" s="25" t="s">
        <v>11</v>
      </c>
      <c r="D90" s="24"/>
      <c r="E90" s="24"/>
      <c r="F90" s="24">
        <v>1</v>
      </c>
      <c r="G90" s="25" t="s">
        <v>78</v>
      </c>
      <c r="H90" s="25" t="s">
        <v>82</v>
      </c>
      <c r="I90" s="23"/>
      <c r="J90" s="8"/>
    </row>
    <row r="91" spans="1:10">
      <c r="A91" s="8"/>
      <c r="B91" s="8"/>
      <c r="C91" s="8" t="s">
        <v>12</v>
      </c>
      <c r="D91" s="23">
        <v>1</v>
      </c>
      <c r="E91" s="23"/>
      <c r="F91" s="24"/>
      <c r="G91" s="8" t="s">
        <v>78</v>
      </c>
      <c r="H91" s="8"/>
      <c r="I91" s="23"/>
      <c r="J91" s="8"/>
    </row>
    <row r="92" spans="1:10">
      <c r="A92" s="8"/>
      <c r="B92" s="22">
        <v>41879</v>
      </c>
      <c r="C92" s="8" t="s">
        <v>12</v>
      </c>
      <c r="D92" s="23">
        <v>1</v>
      </c>
      <c r="E92" s="23"/>
      <c r="F92" s="24"/>
      <c r="G92" s="8" t="s">
        <v>89</v>
      </c>
      <c r="H92" s="8" t="s">
        <v>79</v>
      </c>
      <c r="I92" s="23"/>
      <c r="J92" s="8" t="s">
        <v>80</v>
      </c>
    </row>
    <row r="93" spans="1:10" s="4" customFormat="1">
      <c r="A93" s="25"/>
      <c r="B93" s="28">
        <v>41881</v>
      </c>
      <c r="C93" s="25" t="s">
        <v>21</v>
      </c>
      <c r="D93" s="24"/>
      <c r="E93" s="24"/>
      <c r="F93" s="24">
        <v>1</v>
      </c>
      <c r="G93" s="25" t="s">
        <v>78</v>
      </c>
      <c r="H93" s="25" t="s">
        <v>82</v>
      </c>
      <c r="I93" s="24"/>
      <c r="J93" s="25" t="s">
        <v>80</v>
      </c>
    </row>
    <row r="94" spans="1:10" s="4" customFormat="1">
      <c r="A94" s="25"/>
      <c r="B94" s="28">
        <v>41886</v>
      </c>
      <c r="C94" s="25" t="s">
        <v>11</v>
      </c>
      <c r="D94" s="24"/>
      <c r="E94" s="24"/>
      <c r="F94" s="24">
        <v>1</v>
      </c>
      <c r="G94" s="25" t="s">
        <v>78</v>
      </c>
      <c r="H94" s="25" t="s">
        <v>82</v>
      </c>
      <c r="I94" s="24"/>
      <c r="J94" s="25" t="s">
        <v>80</v>
      </c>
    </row>
    <row r="95" spans="1:10">
      <c r="A95" s="8"/>
      <c r="B95" s="8"/>
      <c r="C95" s="8" t="s">
        <v>12</v>
      </c>
      <c r="D95" s="23">
        <v>1</v>
      </c>
      <c r="E95" s="23"/>
      <c r="F95" s="24"/>
      <c r="G95" s="8" t="s">
        <v>78</v>
      </c>
      <c r="H95" s="8" t="s">
        <v>82</v>
      </c>
      <c r="I95" s="23"/>
      <c r="J95" s="8" t="s">
        <v>80</v>
      </c>
    </row>
    <row r="96" spans="1:10">
      <c r="A96" s="8"/>
      <c r="B96" s="22">
        <v>41887</v>
      </c>
      <c r="C96" s="8" t="s">
        <v>12</v>
      </c>
      <c r="D96" s="23">
        <v>1</v>
      </c>
      <c r="E96" s="23"/>
      <c r="F96" s="24"/>
      <c r="G96" s="8" t="s">
        <v>78</v>
      </c>
      <c r="H96" s="8" t="s">
        <v>90</v>
      </c>
      <c r="I96" s="23"/>
      <c r="J96" s="8" t="s">
        <v>80</v>
      </c>
    </row>
    <row r="97" spans="1:10">
      <c r="A97" s="8"/>
      <c r="B97" s="22">
        <v>41890</v>
      </c>
      <c r="C97" s="8" t="s">
        <v>12</v>
      </c>
      <c r="D97" s="23">
        <v>3</v>
      </c>
      <c r="E97" s="23"/>
      <c r="F97" s="24"/>
      <c r="G97" s="8" t="s">
        <v>91</v>
      </c>
      <c r="H97" s="8" t="s">
        <v>82</v>
      </c>
      <c r="I97" s="23"/>
      <c r="J97" s="8" t="s">
        <v>92</v>
      </c>
    </row>
    <row r="98" spans="1:10">
      <c r="A98" s="8"/>
      <c r="B98" s="22">
        <v>41891</v>
      </c>
      <c r="C98" s="8" t="s">
        <v>12</v>
      </c>
      <c r="D98" s="23">
        <v>11</v>
      </c>
      <c r="E98" s="23"/>
      <c r="F98" s="24"/>
      <c r="G98" s="8" t="s">
        <v>78</v>
      </c>
      <c r="H98" s="8" t="s">
        <v>82</v>
      </c>
      <c r="I98" s="23"/>
      <c r="J98" s="8" t="s">
        <v>80</v>
      </c>
    </row>
    <row r="99" spans="1:10">
      <c r="A99" s="8"/>
      <c r="B99" s="22">
        <v>41892</v>
      </c>
      <c r="C99" s="8" t="s">
        <v>12</v>
      </c>
      <c r="D99" s="23">
        <v>6</v>
      </c>
      <c r="E99" s="23"/>
      <c r="F99" s="24"/>
      <c r="G99" s="8" t="s">
        <v>78</v>
      </c>
      <c r="H99" s="8" t="s">
        <v>94</v>
      </c>
      <c r="I99" s="23"/>
      <c r="J99" s="8" t="s">
        <v>80</v>
      </c>
    </row>
    <row r="100" spans="1:10" s="4" customFormat="1">
      <c r="A100" s="25"/>
      <c r="B100" s="28"/>
      <c r="C100" s="25" t="s">
        <v>11</v>
      </c>
      <c r="D100" s="24"/>
      <c r="E100" s="24"/>
      <c r="F100" s="24">
        <v>1</v>
      </c>
      <c r="G100" s="25" t="s">
        <v>78</v>
      </c>
      <c r="H100" s="25" t="s">
        <v>82</v>
      </c>
      <c r="I100" s="24"/>
      <c r="J100" s="25" t="s">
        <v>80</v>
      </c>
    </row>
    <row r="101" spans="1:10">
      <c r="A101" s="8"/>
      <c r="B101" s="22">
        <v>41893</v>
      </c>
      <c r="C101" s="8" t="s">
        <v>12</v>
      </c>
      <c r="D101" s="23">
        <v>10</v>
      </c>
      <c r="E101" s="23"/>
      <c r="F101" s="24"/>
      <c r="G101" s="8"/>
      <c r="H101" s="8" t="s">
        <v>82</v>
      </c>
      <c r="I101" s="23"/>
      <c r="J101" s="8" t="s">
        <v>80</v>
      </c>
    </row>
    <row r="102" spans="1:10" s="40" customFormat="1">
      <c r="A102" s="38"/>
      <c r="B102" s="38"/>
      <c r="C102" s="38" t="s">
        <v>93</v>
      </c>
      <c r="D102" s="39">
        <v>1</v>
      </c>
      <c r="E102" s="39"/>
      <c r="F102" s="39"/>
      <c r="G102" s="38"/>
      <c r="H102" s="38" t="s">
        <v>82</v>
      </c>
      <c r="I102" s="39"/>
      <c r="J102" s="38" t="s">
        <v>80</v>
      </c>
    </row>
    <row r="103" spans="1:10" s="4" customFormat="1">
      <c r="A103" s="25"/>
      <c r="B103" s="25"/>
      <c r="C103" s="25" t="s">
        <v>11</v>
      </c>
      <c r="D103" s="24"/>
      <c r="E103" s="24"/>
      <c r="F103" s="24">
        <v>1</v>
      </c>
      <c r="G103" s="25" t="s">
        <v>78</v>
      </c>
      <c r="H103" s="25" t="s">
        <v>82</v>
      </c>
      <c r="I103" s="24"/>
      <c r="J103" s="25" t="s">
        <v>80</v>
      </c>
    </row>
    <row r="104" spans="1:10" s="6" customFormat="1">
      <c r="A104" s="34"/>
      <c r="B104" s="35">
        <v>41894</v>
      </c>
      <c r="C104" s="34" t="s">
        <v>12</v>
      </c>
      <c r="D104" s="33">
        <v>2</v>
      </c>
      <c r="E104" s="33"/>
      <c r="F104" s="33"/>
      <c r="G104" s="34" t="s">
        <v>78</v>
      </c>
      <c r="H104" s="34" t="s">
        <v>82</v>
      </c>
      <c r="I104" s="33"/>
      <c r="J104" s="34"/>
    </row>
    <row r="105" spans="1:10">
      <c r="A105" s="8"/>
      <c r="B105" s="22">
        <v>41895</v>
      </c>
      <c r="C105" s="8" t="s">
        <v>12</v>
      </c>
      <c r="D105" s="23">
        <v>9</v>
      </c>
      <c r="E105" s="23"/>
      <c r="F105" s="24"/>
      <c r="G105" s="8" t="s">
        <v>78</v>
      </c>
      <c r="H105" s="8" t="s">
        <v>82</v>
      </c>
      <c r="I105" s="23"/>
      <c r="J105" s="8" t="s">
        <v>80</v>
      </c>
    </row>
    <row r="106" spans="1:10">
      <c r="A106" s="8"/>
      <c r="B106" s="22">
        <v>41896</v>
      </c>
      <c r="C106" s="8" t="s">
        <v>12</v>
      </c>
      <c r="D106" s="23">
        <v>3</v>
      </c>
      <c r="E106" s="23"/>
      <c r="F106" s="24"/>
      <c r="G106" s="8" t="s">
        <v>78</v>
      </c>
      <c r="H106" s="8" t="s">
        <v>82</v>
      </c>
      <c r="I106" s="23"/>
      <c r="J106" s="8" t="s">
        <v>80</v>
      </c>
    </row>
    <row r="107" spans="1:10" s="40" customFormat="1">
      <c r="A107" s="38"/>
      <c r="B107" s="38"/>
      <c r="C107" s="38" t="s">
        <v>93</v>
      </c>
      <c r="D107" s="39">
        <v>4</v>
      </c>
      <c r="E107" s="39"/>
      <c r="F107" s="39"/>
      <c r="G107" s="38" t="s">
        <v>78</v>
      </c>
      <c r="H107" s="38" t="s">
        <v>82</v>
      </c>
      <c r="I107" s="39"/>
      <c r="J107" s="38" t="s">
        <v>80</v>
      </c>
    </row>
    <row r="108" spans="1:10">
      <c r="A108" s="8"/>
      <c r="B108" s="22">
        <v>41897</v>
      </c>
      <c r="C108" s="8" t="s">
        <v>12</v>
      </c>
      <c r="D108" s="23">
        <v>3</v>
      </c>
      <c r="E108" s="23"/>
      <c r="F108" s="24"/>
      <c r="G108" s="8" t="s">
        <v>78</v>
      </c>
      <c r="H108" s="8" t="s">
        <v>82</v>
      </c>
      <c r="I108" s="23"/>
      <c r="J108" s="8" t="s">
        <v>80</v>
      </c>
    </row>
    <row r="109" spans="1:10" s="40" customFormat="1">
      <c r="A109" s="38"/>
      <c r="B109" s="41"/>
      <c r="C109" s="38" t="s">
        <v>93</v>
      </c>
      <c r="D109" s="39">
        <v>1</v>
      </c>
      <c r="E109" s="39"/>
      <c r="F109" s="39"/>
      <c r="G109" s="38" t="s">
        <v>78</v>
      </c>
      <c r="H109" s="38" t="s">
        <v>82</v>
      </c>
      <c r="I109" s="39"/>
      <c r="J109" s="38" t="s">
        <v>80</v>
      </c>
    </row>
    <row r="110" spans="1:10">
      <c r="A110" s="8"/>
      <c r="B110" s="22">
        <v>41898</v>
      </c>
      <c r="C110" s="8" t="s">
        <v>12</v>
      </c>
      <c r="D110" s="23">
        <v>3</v>
      </c>
      <c r="E110" s="23"/>
      <c r="F110" s="24"/>
      <c r="G110" s="8" t="s">
        <v>78</v>
      </c>
      <c r="H110" s="8" t="s">
        <v>82</v>
      </c>
      <c r="I110" s="23"/>
      <c r="J110" s="8" t="s">
        <v>80</v>
      </c>
    </row>
    <row r="111" spans="1:10" s="40" customFormat="1">
      <c r="A111" s="38"/>
      <c r="B111" s="38"/>
      <c r="C111" s="38" t="s">
        <v>93</v>
      </c>
      <c r="D111" s="39">
        <v>2</v>
      </c>
      <c r="E111" s="39"/>
      <c r="F111" s="39"/>
      <c r="G111" s="38" t="s">
        <v>78</v>
      </c>
      <c r="H111" s="38" t="s">
        <v>82</v>
      </c>
      <c r="I111" s="39"/>
      <c r="J111" s="38" t="s">
        <v>80</v>
      </c>
    </row>
    <row r="112" spans="1:10">
      <c r="A112" s="8"/>
      <c r="B112" s="22">
        <v>41900</v>
      </c>
      <c r="C112" s="8" t="s">
        <v>12</v>
      </c>
      <c r="D112" s="23">
        <v>2</v>
      </c>
      <c r="E112" s="23"/>
      <c r="F112" s="24"/>
      <c r="G112" s="8" t="s">
        <v>78</v>
      </c>
      <c r="H112" s="8" t="s">
        <v>82</v>
      </c>
      <c r="I112" s="23"/>
      <c r="J112" s="8" t="s">
        <v>80</v>
      </c>
    </row>
    <row r="113" spans="1:10">
      <c r="A113" s="8"/>
      <c r="B113" s="22">
        <v>41904</v>
      </c>
      <c r="C113" s="8" t="s">
        <v>12</v>
      </c>
      <c r="D113" s="23">
        <v>3</v>
      </c>
      <c r="E113" s="23"/>
      <c r="F113" s="24"/>
      <c r="G113" s="8" t="s">
        <v>78</v>
      </c>
      <c r="H113" s="8" t="s">
        <v>82</v>
      </c>
      <c r="I113" s="23"/>
      <c r="J113" s="8" t="s">
        <v>80</v>
      </c>
    </row>
    <row r="114" spans="1:10">
      <c r="A114" s="8"/>
      <c r="B114" s="22">
        <v>41905</v>
      </c>
      <c r="C114" s="8" t="s">
        <v>12</v>
      </c>
      <c r="D114" s="23">
        <v>4</v>
      </c>
      <c r="E114" s="23"/>
      <c r="F114" s="24"/>
      <c r="G114" s="8" t="s">
        <v>78</v>
      </c>
      <c r="H114" s="8" t="s">
        <v>82</v>
      </c>
      <c r="I114" s="23"/>
      <c r="J114" s="8" t="s">
        <v>80</v>
      </c>
    </row>
    <row r="115" spans="1:10" s="40" customFormat="1">
      <c r="A115" s="38"/>
      <c r="B115" s="38"/>
      <c r="C115" s="38" t="s">
        <v>93</v>
      </c>
      <c r="D115" s="39">
        <v>1</v>
      </c>
      <c r="E115" s="39"/>
      <c r="F115" s="39"/>
      <c r="G115" s="38" t="s">
        <v>78</v>
      </c>
      <c r="H115" s="38" t="s">
        <v>82</v>
      </c>
      <c r="I115" s="39"/>
      <c r="J115" s="38" t="s">
        <v>80</v>
      </c>
    </row>
    <row r="116" spans="1:10">
      <c r="A116" s="8"/>
      <c r="B116" s="22">
        <v>41909</v>
      </c>
      <c r="C116" s="8" t="s">
        <v>12</v>
      </c>
      <c r="D116" s="23">
        <v>2</v>
      </c>
      <c r="E116" s="23"/>
      <c r="F116" s="24"/>
      <c r="G116" s="8" t="s">
        <v>78</v>
      </c>
      <c r="H116" s="8" t="s">
        <v>82</v>
      </c>
      <c r="I116" s="23"/>
      <c r="J116" s="8" t="s">
        <v>80</v>
      </c>
    </row>
    <row r="117" spans="1:10">
      <c r="A117" s="8"/>
      <c r="B117" s="22">
        <v>41912</v>
      </c>
      <c r="C117" s="8" t="s">
        <v>12</v>
      </c>
      <c r="D117" s="23">
        <v>2</v>
      </c>
      <c r="E117" s="23"/>
      <c r="F117" s="24"/>
      <c r="G117" s="8" t="s">
        <v>78</v>
      </c>
      <c r="H117" s="8" t="s">
        <v>82</v>
      </c>
      <c r="I117" s="23"/>
      <c r="J117" s="8" t="s">
        <v>80</v>
      </c>
    </row>
    <row r="118" spans="1:10" s="40" customFormat="1">
      <c r="A118" s="38"/>
      <c r="B118" s="38"/>
      <c r="C118" s="38" t="s">
        <v>93</v>
      </c>
      <c r="D118" s="39">
        <v>1</v>
      </c>
      <c r="E118" s="39"/>
      <c r="F118" s="39"/>
      <c r="G118" s="38" t="s">
        <v>78</v>
      </c>
      <c r="H118" s="38" t="s">
        <v>82</v>
      </c>
      <c r="I118" s="39"/>
      <c r="J118" s="38" t="s">
        <v>80</v>
      </c>
    </row>
    <row r="119" spans="1:10">
      <c r="A119" s="8"/>
      <c r="B119" s="22">
        <v>41915</v>
      </c>
      <c r="C119" s="8" t="s">
        <v>12</v>
      </c>
      <c r="D119" s="23">
        <v>1</v>
      </c>
      <c r="E119" s="23"/>
      <c r="F119" s="24"/>
      <c r="G119" s="8" t="s">
        <v>95</v>
      </c>
      <c r="H119" s="8" t="s">
        <v>97</v>
      </c>
      <c r="I119" s="23"/>
      <c r="J119" s="8"/>
    </row>
    <row r="120" spans="1:10" s="40" customFormat="1">
      <c r="A120" s="38"/>
      <c r="B120" s="38"/>
      <c r="C120" s="38" t="s">
        <v>93</v>
      </c>
      <c r="D120" s="39">
        <v>1</v>
      </c>
      <c r="E120" s="39"/>
      <c r="F120" s="39"/>
      <c r="G120" s="38" t="s">
        <v>96</v>
      </c>
      <c r="H120" s="38" t="s">
        <v>97</v>
      </c>
      <c r="I120" s="39"/>
      <c r="J120" s="38"/>
    </row>
    <row r="121" spans="1:10">
      <c r="A121" s="8"/>
      <c r="B121" s="22">
        <v>41929</v>
      </c>
      <c r="C121" s="8" t="s">
        <v>80</v>
      </c>
      <c r="D121" s="23">
        <v>1</v>
      </c>
      <c r="E121" s="23"/>
      <c r="F121" s="24"/>
      <c r="G121" s="8" t="s">
        <v>78</v>
      </c>
      <c r="H121" s="8" t="s">
        <v>82</v>
      </c>
      <c r="I121" s="23"/>
      <c r="J121" s="8" t="s">
        <v>80</v>
      </c>
    </row>
    <row r="122" spans="1:10">
      <c r="A122" s="8"/>
      <c r="B122" s="22">
        <v>41933</v>
      </c>
      <c r="C122" s="8" t="s">
        <v>12</v>
      </c>
      <c r="D122" s="23">
        <v>2</v>
      </c>
      <c r="E122" s="23"/>
      <c r="F122" s="24"/>
      <c r="G122" s="8" t="s">
        <v>80</v>
      </c>
      <c r="H122" s="8" t="s">
        <v>82</v>
      </c>
      <c r="I122" s="23"/>
      <c r="J122" s="8" t="s">
        <v>80</v>
      </c>
    </row>
    <row r="123" spans="1:10" s="45" customFormat="1">
      <c r="A123" s="42"/>
      <c r="B123" s="43">
        <v>41947</v>
      </c>
      <c r="C123" s="42" t="s">
        <v>98</v>
      </c>
      <c r="D123" s="44"/>
      <c r="E123" s="44"/>
      <c r="F123" s="44"/>
      <c r="G123" s="42" t="s">
        <v>78</v>
      </c>
      <c r="H123" s="42" t="s">
        <v>111</v>
      </c>
      <c r="I123" s="44"/>
      <c r="J123" s="42" t="s">
        <v>99</v>
      </c>
    </row>
    <row r="125" spans="1:10">
      <c r="A125" s="7">
        <v>2013</v>
      </c>
      <c r="B125" t="s">
        <v>115</v>
      </c>
      <c r="C125" t="s">
        <v>23</v>
      </c>
      <c r="D125" s="1">
        <v>22</v>
      </c>
      <c r="E125" s="1">
        <v>4</v>
      </c>
    </row>
    <row r="126" spans="1:10">
      <c r="C126" s="16" t="s">
        <v>25</v>
      </c>
      <c r="D126" s="49">
        <v>10</v>
      </c>
    </row>
    <row r="127" spans="1:10">
      <c r="C127" s="4" t="s">
        <v>21</v>
      </c>
      <c r="D127" s="5">
        <v>35</v>
      </c>
    </row>
    <row r="128" spans="1:10">
      <c r="C128" s="58" t="s">
        <v>61</v>
      </c>
      <c r="D128" s="56">
        <v>1</v>
      </c>
    </row>
    <row r="129" spans="2:5">
      <c r="C129" s="59" t="s">
        <v>93</v>
      </c>
      <c r="D129" s="57">
        <v>0</v>
      </c>
    </row>
    <row r="131" spans="2:5">
      <c r="B131" t="s">
        <v>43</v>
      </c>
      <c r="C131" t="s">
        <v>23</v>
      </c>
      <c r="D131" s="1" t="s">
        <v>77</v>
      </c>
      <c r="E131" s="1">
        <v>3</v>
      </c>
    </row>
    <row r="132" spans="2:5">
      <c r="C132" s="16" t="s">
        <v>25</v>
      </c>
      <c r="D132" s="49">
        <v>11</v>
      </c>
    </row>
    <row r="133" spans="2:5">
      <c r="B133" s="4"/>
      <c r="C133" s="4" t="s">
        <v>21</v>
      </c>
      <c r="D133" s="5">
        <v>30</v>
      </c>
      <c r="E133" s="5"/>
    </row>
    <row r="134" spans="2:5">
      <c r="C134" s="58" t="s">
        <v>61</v>
      </c>
      <c r="D134" s="56">
        <v>0</v>
      </c>
    </row>
    <row r="135" spans="2:5">
      <c r="C135" s="59" t="s">
        <v>93</v>
      </c>
      <c r="D135" s="57">
        <v>0</v>
      </c>
    </row>
    <row r="137" spans="2:5">
      <c r="B137" t="s">
        <v>114</v>
      </c>
      <c r="C137" t="s">
        <v>23</v>
      </c>
      <c r="D137" s="1" t="s">
        <v>116</v>
      </c>
      <c r="E137" s="1">
        <v>4</v>
      </c>
    </row>
    <row r="138" spans="2:5">
      <c r="C138" s="16" t="s">
        <v>25</v>
      </c>
      <c r="D138" s="49">
        <v>10</v>
      </c>
    </row>
    <row r="139" spans="2:5">
      <c r="C139" s="4" t="s">
        <v>21</v>
      </c>
      <c r="D139" s="5">
        <v>42</v>
      </c>
    </row>
    <row r="140" spans="2:5">
      <c r="C140" s="58" t="s">
        <v>61</v>
      </c>
      <c r="D140" s="56">
        <v>1</v>
      </c>
    </row>
    <row r="141" spans="2:5">
      <c r="C141" s="59" t="s">
        <v>93</v>
      </c>
      <c r="D141" s="57">
        <v>11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4"/>
  <sheetViews>
    <sheetView zoomScaleNormal="100" workbookViewId="0">
      <pane xSplit="1" topLeftCell="E1" activePane="topRight" state="frozen"/>
      <selection pane="topRight" activeCell="I16" sqref="I16"/>
    </sheetView>
  </sheetViews>
  <sheetFormatPr defaultRowHeight="15"/>
  <cols>
    <col min="1" max="1" width="8.28515625" customWidth="1"/>
    <col min="2" max="2" width="13" customWidth="1"/>
    <col min="3" max="3" width="17.140625" customWidth="1"/>
    <col min="4" max="4" width="14.7109375" customWidth="1"/>
    <col min="5" max="5" width="20.5703125" customWidth="1"/>
    <col min="6" max="6" width="12.5703125" customWidth="1"/>
    <col min="7" max="7" width="17.28515625" customWidth="1"/>
    <col min="8" max="8" width="15.140625" customWidth="1"/>
    <col min="9" max="9" width="21.140625" customWidth="1"/>
    <col min="10" max="10" width="13" customWidth="1"/>
    <col min="11" max="11" width="17.7109375" customWidth="1"/>
    <col min="12" max="12" width="14.42578125" customWidth="1"/>
    <col min="13" max="13" width="20.28515625" customWidth="1"/>
  </cols>
  <sheetData>
    <row r="1" spans="1:14" ht="18.75">
      <c r="B1" s="47">
        <v>2012</v>
      </c>
      <c r="C1" s="9"/>
      <c r="D1" s="9"/>
      <c r="E1" s="10"/>
      <c r="F1" s="47">
        <v>2013</v>
      </c>
      <c r="G1" s="9"/>
      <c r="H1" s="9"/>
      <c r="I1" s="10"/>
      <c r="J1" s="47">
        <v>2014</v>
      </c>
      <c r="K1" s="9" t="s">
        <v>109</v>
      </c>
      <c r="L1" s="9"/>
      <c r="M1" s="10"/>
    </row>
    <row r="2" spans="1:14">
      <c r="A2" s="48" t="s">
        <v>0</v>
      </c>
      <c r="B2" s="11" t="s">
        <v>102</v>
      </c>
      <c r="C2" s="8" t="s">
        <v>103</v>
      </c>
      <c r="D2" s="8" t="s">
        <v>104</v>
      </c>
      <c r="E2" s="12" t="s">
        <v>105</v>
      </c>
      <c r="F2" s="11" t="s">
        <v>102</v>
      </c>
      <c r="G2" s="8" t="s">
        <v>103</v>
      </c>
      <c r="H2" s="8" t="s">
        <v>104</v>
      </c>
      <c r="I2" s="12" t="s">
        <v>105</v>
      </c>
      <c r="J2" s="11" t="s">
        <v>102</v>
      </c>
      <c r="K2" s="8" t="s">
        <v>103</v>
      </c>
      <c r="L2" s="8" t="s">
        <v>104</v>
      </c>
      <c r="M2" s="12" t="s">
        <v>105</v>
      </c>
    </row>
    <row r="3" spans="1:14">
      <c r="A3" s="48" t="s">
        <v>108</v>
      </c>
      <c r="B3" s="11">
        <v>733930</v>
      </c>
      <c r="C3" s="8">
        <v>412330</v>
      </c>
      <c r="D3" s="8"/>
      <c r="E3" s="12"/>
      <c r="F3" s="11">
        <v>1300711</v>
      </c>
      <c r="G3" s="8">
        <v>913485</v>
      </c>
      <c r="H3" s="8">
        <f>MFRs!D38+MFRs!D39+MFRs!D40+MFRs!D41+MFRs!D42+MFRs!E43+MFRs!D46+MFRs!D48+MFRs!D52+MFRs!D53+MFRs!D58+MFRs!D63+MFRs!D65+MFRs!E68+MFRs!D70+MFRs!E73+MFRs!D76+MFRs!D77+MFRs!E83+MFRs!D86+MFRs!D88+MFRs!D89+MFRs!D91+MFRs!D92+MFRs!D95+MFRs!D96+MFRs!D97+MFRs!D98+MFRs!D99+MFRs!D101+MFRs!D104+MFRs!D105+MFRs!D106+MFRs!D108+MFRs!D110+MFRs!D112+MFRs!D113+MFRs!D114+MFRs!D116+MFRs!D117+MFRs!D119+MFRs!D121+MFRs!D122</f>
        <v>99</v>
      </c>
      <c r="I3" s="12">
        <f>H3/G3*100</f>
        <v>1.0837616381221367E-2</v>
      </c>
      <c r="J3" s="11">
        <v>355323</v>
      </c>
      <c r="K3" s="8">
        <v>229005</v>
      </c>
      <c r="L3" s="8">
        <f>MFRs!D3+MFRs!D4+MFRs!D5+MFRs!E6+MFRs!E9+MFRs!E10+MFRs!D12+MFRs!D29</f>
        <v>8</v>
      </c>
      <c r="M3" s="12">
        <f>L3/K3*100</f>
        <v>3.4933735071286656E-3</v>
      </c>
    </row>
    <row r="4" spans="1:14">
      <c r="A4" s="48" t="s">
        <v>100</v>
      </c>
      <c r="B4" s="11">
        <v>515673</v>
      </c>
      <c r="C4" s="8">
        <v>313963</v>
      </c>
      <c r="D4" s="8"/>
      <c r="E4" s="12"/>
      <c r="F4" s="11">
        <v>185505</v>
      </c>
      <c r="G4" s="8">
        <v>122192</v>
      </c>
      <c r="H4" s="8">
        <f>MFRs!D47+MFRs!D55+MFRs!D57+MFRs!D66+MFRs!D71+MFRs!D74+MFRs!D80</f>
        <v>10</v>
      </c>
      <c r="I4" s="12">
        <f t="shared" ref="I4:I5" si="0">H4/G4*100</f>
        <v>8.1838418227052501E-3</v>
      </c>
      <c r="J4" s="11">
        <v>613991</v>
      </c>
      <c r="K4" s="8">
        <v>438925</v>
      </c>
      <c r="L4" s="8">
        <f>MFRs!D7+MFRs!D16+MFRs!D17+MFRs!D21+MFRs!D22+MFRs!D24+MFRs!D26+MFRs!D28</f>
        <v>11</v>
      </c>
      <c r="M4" s="12">
        <f t="shared" ref="M4:M7" si="1">L4/K4*100</f>
        <v>2.5061229139374608E-3</v>
      </c>
    </row>
    <row r="5" spans="1:14">
      <c r="A5" s="48" t="s">
        <v>101</v>
      </c>
      <c r="B5" s="11">
        <v>60023</v>
      </c>
      <c r="C5" s="8">
        <v>33133</v>
      </c>
      <c r="D5" s="8"/>
      <c r="E5" s="12"/>
      <c r="F5" s="11">
        <v>66758</v>
      </c>
      <c r="G5" s="8">
        <v>46751</v>
      </c>
      <c r="H5" s="8">
        <f>MFRs!D120+MFRs!D118+MFRs!D115+MFRs!D111+MFRs!D109+MFRs!D107+MFRs!D102</f>
        <v>11</v>
      </c>
      <c r="I5" s="12">
        <f t="shared" si="0"/>
        <v>2.3528908472546042E-2</v>
      </c>
      <c r="J5" s="11">
        <v>24</v>
      </c>
      <c r="K5" s="8">
        <v>21</v>
      </c>
      <c r="L5" s="8"/>
      <c r="M5" s="12">
        <f>L5/K5*100</f>
        <v>0</v>
      </c>
    </row>
    <row r="6" spans="1:14">
      <c r="A6" s="48" t="s">
        <v>106</v>
      </c>
      <c r="B6" s="11">
        <v>235303</v>
      </c>
      <c r="C6" s="8">
        <v>143922</v>
      </c>
      <c r="D6" s="8"/>
      <c r="E6" s="12"/>
      <c r="F6" s="11">
        <v>234047</v>
      </c>
      <c r="G6" s="8">
        <v>131537</v>
      </c>
      <c r="H6" s="8">
        <v>1</v>
      </c>
      <c r="I6" s="12">
        <f>H6/G6*100</f>
        <v>7.6024236526604685E-4</v>
      </c>
      <c r="J6" s="11">
        <v>138691</v>
      </c>
      <c r="K6" s="8">
        <v>86643</v>
      </c>
      <c r="L6" s="8"/>
      <c r="M6" s="12">
        <f t="shared" si="1"/>
        <v>0</v>
      </c>
    </row>
    <row r="7" spans="1:14" ht="15.75" thickBot="1">
      <c r="A7" s="48" t="s">
        <v>107</v>
      </c>
      <c r="B7" s="13">
        <v>29224</v>
      </c>
      <c r="C7" s="14">
        <v>18435</v>
      </c>
      <c r="D7" s="14"/>
      <c r="E7" s="15"/>
      <c r="F7" s="13">
        <v>23970</v>
      </c>
      <c r="G7" s="14">
        <v>14067</v>
      </c>
      <c r="H7" s="14">
        <f>SUM(MFRs!F38:F123)</f>
        <v>42</v>
      </c>
      <c r="I7" s="15">
        <f>H7/G7*100</f>
        <v>0.2985711239070164</v>
      </c>
      <c r="J7" s="13">
        <v>28032</v>
      </c>
      <c r="K7" s="14">
        <v>16439</v>
      </c>
      <c r="L7" s="14">
        <v>28</v>
      </c>
      <c r="M7" s="15">
        <f t="shared" si="1"/>
        <v>0.17032666220573028</v>
      </c>
    </row>
    <row r="13" spans="1:14">
      <c r="A13" s="60"/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</row>
    <row r="14" spans="1:14">
      <c r="A14" s="60"/>
      <c r="B14" s="60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</row>
    <row r="15" spans="1:14">
      <c r="A15" s="60"/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</row>
    <row r="16" spans="1:14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</row>
    <row r="17" spans="1:14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</row>
    <row r="18" spans="1:14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</row>
    <row r="19" spans="1:14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</row>
    <row r="20" spans="1:14">
      <c r="A20" s="60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</row>
    <row r="21" spans="1:14">
      <c r="A21" s="60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</row>
    <row r="22" spans="1:14">
      <c r="A22" s="60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</row>
    <row r="23" spans="1:14">
      <c r="A23" s="60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</row>
    <row r="24" spans="1:14">
      <c r="A24" s="60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MFRs</vt:lpstr>
      <vt:lpstr>Mortality v Run</vt:lpstr>
    </vt:vector>
  </TitlesOfParts>
  <Company>USACE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g2odBJGR</dc:creator>
  <cp:lastModifiedBy>g2odBTMM</cp:lastModifiedBy>
  <dcterms:created xsi:type="dcterms:W3CDTF">2014-07-24T18:41:51Z</dcterms:created>
  <dcterms:modified xsi:type="dcterms:W3CDTF">2014-08-18T21:15:02Z</dcterms:modified>
</cp:coreProperties>
</file>